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~\OneDrive\Изображения\Документы\питание\2025\"/>
    </mc:Choice>
  </mc:AlternateContent>
  <bookViews>
    <workbookView xWindow="0" yWindow="0" windowWidth="20040" windowHeight="340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1" l="1"/>
  <c r="L24" i="1" l="1"/>
  <c r="F146" i="1" l="1"/>
  <c r="L81" i="1"/>
  <c r="L195" i="1" l="1"/>
  <c r="L176" i="1"/>
  <c r="L138" i="1"/>
  <c r="L119" i="1"/>
  <c r="L100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19" i="1" l="1"/>
  <c r="G100" i="1"/>
  <c r="L43" i="1"/>
  <c r="G176" i="1"/>
  <c r="I195" i="1"/>
  <c r="L62" i="1"/>
  <c r="L157" i="1"/>
  <c r="G195" i="1"/>
  <c r="H195" i="1"/>
  <c r="I176" i="1"/>
  <c r="G157" i="1"/>
  <c r="J157" i="1"/>
  <c r="I138" i="1"/>
  <c r="H138" i="1"/>
  <c r="J138" i="1"/>
  <c r="G119" i="1"/>
  <c r="H119" i="1"/>
  <c r="I100" i="1"/>
  <c r="F100" i="1"/>
  <c r="F81" i="1"/>
  <c r="H100" i="1"/>
  <c r="H176" i="1"/>
  <c r="J195" i="1"/>
  <c r="J100" i="1"/>
  <c r="H157" i="1"/>
  <c r="J176" i="1"/>
  <c r="G138" i="1"/>
  <c r="I157" i="1"/>
  <c r="J119" i="1"/>
  <c r="J81" i="1"/>
  <c r="I81" i="1"/>
  <c r="H81" i="1"/>
  <c r="G81" i="1"/>
  <c r="J62" i="1"/>
  <c r="I62" i="1"/>
  <c r="H62" i="1"/>
  <c r="F62" i="1"/>
  <c r="G62" i="1"/>
  <c r="J43" i="1"/>
  <c r="I43" i="1"/>
  <c r="H43" i="1"/>
  <c r="G43" i="1"/>
  <c r="F43" i="1"/>
  <c r="F119" i="1"/>
  <c r="F138" i="1"/>
  <c r="F176" i="1"/>
  <c r="F195" i="1"/>
  <c r="I24" i="1"/>
  <c r="F24" i="1"/>
  <c r="J24" i="1"/>
  <c r="H24" i="1"/>
  <c r="G24" i="1"/>
  <c r="L196" i="1" l="1"/>
  <c r="H196" i="1"/>
  <c r="J196" i="1"/>
  <c r="G196" i="1"/>
  <c r="I196" i="1"/>
  <c r="F157" i="1"/>
  <c r="F196" i="1" s="1"/>
</calcChain>
</file>

<file path=xl/sharedStrings.xml><?xml version="1.0" encoding="utf-8"?>
<sst xmlns="http://schemas.openxmlformats.org/spreadsheetml/2006/main" count="269" uniqueCount="86">
  <si>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</si>
  <si>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</si>
  <si>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</si>
  <si>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</si>
  <si>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</si>
  <si>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</si>
  <si>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</si>
  <si>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</si>
  <si>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</si>
  <si>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</si>
  <si>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</si>
  <si>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</si>
  <si>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</si>
  <si>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</si>
  <si>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</si>
  <si>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</si>
  <si>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</si>
  <si>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</si>
  <si>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</si>
  <si>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</si>
  <si>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</si>
  <si>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</si>
  <si>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</si>
  <si>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</si>
  <si>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</si>
  <si>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</si>
  <si>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</si>
  <si>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</si>
  <si>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</si>
  <si>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</si>
  <si>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</si>
  <si>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</si>
  <si>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</si>
  <si>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</si>
  <si>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</si>
  <si>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</si>
  <si>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</si>
  <si>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</si>
  <si>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</si>
  <si>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</si>
  <si>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r>
      <rPr>
        <sz val="10"/>
        <rFont val="Microsoft Sans Serif"/>
        <family val="2"/>
      </rPr>
      <t xml:space="preserve">Суп картофельный с
</t>
    </r>
    <r>
      <rPr>
        <sz val="10"/>
        <rFont val="Microsoft Sans Serif"/>
        <family val="2"/>
      </rPr>
      <t>бобовыми на м/к бульоне</t>
    </r>
  </si>
  <si>
    <r>
      <rPr>
        <sz val="10"/>
        <rFont val="Microsoft Sans Serif"/>
        <family val="2"/>
      </rPr>
      <t>Каша гречневая рассыпчатая</t>
    </r>
  </si>
  <si>
    <r>
      <rPr>
        <sz val="10"/>
        <rFont val="Microsoft Sans Serif"/>
        <family val="2"/>
      </rPr>
      <t>Компот из  смеси с/ф</t>
    </r>
  </si>
  <si>
    <r>
      <rPr>
        <sz val="10"/>
        <rFont val="Microsoft Sans Serif"/>
        <family val="2"/>
      </rPr>
      <t>Салат из моркови с курагой</t>
    </r>
  </si>
  <si>
    <r>
      <rPr>
        <sz val="10"/>
        <rFont val="Microsoft Sans Serif"/>
        <family val="2"/>
      </rPr>
      <t>ПР</t>
    </r>
  </si>
  <si>
    <r>
      <rPr>
        <sz val="10"/>
        <rFont val="Microsoft Sans Serif"/>
        <family val="2"/>
      </rPr>
      <t xml:space="preserve">Суп картофельный с
</t>
    </r>
    <r>
      <rPr>
        <sz val="10"/>
        <rFont val="Microsoft Sans Serif"/>
        <family val="2"/>
      </rPr>
      <t>крупой(пшено)</t>
    </r>
  </si>
  <si>
    <r>
      <rPr>
        <sz val="10"/>
        <rFont val="Microsoft Sans Serif"/>
        <family val="2"/>
      </rPr>
      <t>Рыба с тушенными овощами</t>
    </r>
  </si>
  <si>
    <r>
      <rPr>
        <sz val="10"/>
        <rFont val="Microsoft Sans Serif"/>
        <family val="2"/>
      </rPr>
      <t>Икра кабачковая т/о</t>
    </r>
  </si>
  <si>
    <r>
      <rPr>
        <sz val="10"/>
        <rFont val="Microsoft Sans Serif"/>
        <family val="2"/>
      </rPr>
      <t>Суп с клецками на м/к бул.</t>
    </r>
  </si>
  <si>
    <r>
      <rPr>
        <sz val="10"/>
        <rFont val="Microsoft Sans Serif"/>
        <family val="2"/>
      </rPr>
      <t>Жаркое по домашнему</t>
    </r>
  </si>
  <si>
    <r>
      <rPr>
        <sz val="10"/>
        <rFont val="Microsoft Sans Serif"/>
        <family val="2"/>
      </rPr>
      <t>Хлеб пшеничный</t>
    </r>
  </si>
  <si>
    <r>
      <rPr>
        <sz val="10"/>
        <rFont val="Microsoft Sans Serif"/>
        <family val="2"/>
      </rPr>
      <t>Хлеб ржаной-пшен.</t>
    </r>
  </si>
  <si>
    <r>
      <rPr>
        <sz val="10"/>
        <rFont val="Microsoft Sans Serif"/>
        <family val="2"/>
      </rPr>
      <t>108-1</t>
    </r>
  </si>
  <si>
    <r>
      <rPr>
        <sz val="10"/>
        <rFont val="Microsoft Sans Serif"/>
        <family val="2"/>
      </rPr>
      <t>Икра свекольная</t>
    </r>
  </si>
  <si>
    <r>
      <rPr>
        <sz val="10"/>
        <rFont val="Microsoft Sans Serif"/>
        <family val="2"/>
      </rPr>
      <t xml:space="preserve">Щи из свежей капусты со
</t>
    </r>
    <r>
      <rPr>
        <sz val="10"/>
        <rFont val="Microsoft Sans Serif"/>
        <family val="2"/>
      </rPr>
      <t>сметаной на м\к бульоне</t>
    </r>
  </si>
  <si>
    <r>
      <rPr>
        <sz val="10"/>
        <rFont val="Microsoft Sans Serif"/>
        <family val="2"/>
      </rPr>
      <t>Тефтели мясные</t>
    </r>
  </si>
  <si>
    <r>
      <rPr>
        <sz val="10"/>
        <rFont val="Microsoft Sans Serif"/>
        <family val="2"/>
      </rPr>
      <t>Макаронные изделия отварн</t>
    </r>
  </si>
  <si>
    <r>
      <rPr>
        <sz val="10"/>
        <rFont val="Microsoft Sans Serif"/>
        <family val="2"/>
      </rPr>
      <t>202/2</t>
    </r>
  </si>
  <si>
    <r>
      <rPr>
        <sz val="10"/>
        <rFont val="Microsoft Sans Serif"/>
        <family val="2"/>
      </rPr>
      <t xml:space="preserve">Суп лапша на курином
</t>
    </r>
    <r>
      <rPr>
        <sz val="10"/>
        <rFont val="Microsoft Sans Serif"/>
        <family val="2"/>
      </rPr>
      <t>бульоне</t>
    </r>
  </si>
  <si>
    <r>
      <rPr>
        <sz val="10"/>
        <rFont val="Microsoft Sans Serif"/>
        <family val="2"/>
      </rPr>
      <t>Голубцы ленивые</t>
    </r>
  </si>
  <si>
    <r>
      <rPr>
        <sz val="10"/>
        <rFont val="Microsoft Sans Serif"/>
        <family val="2"/>
      </rPr>
      <t>Напиток из шиповника</t>
    </r>
  </si>
  <si>
    <r>
      <rPr>
        <sz val="10"/>
        <rFont val="Microsoft Sans Serif"/>
        <family val="2"/>
      </rPr>
      <t>Хлеб ржано-пшеничный</t>
    </r>
  </si>
  <si>
    <r>
      <rPr>
        <sz val="10"/>
        <rFont val="Microsoft Sans Serif"/>
        <family val="2"/>
      </rPr>
      <t>Салат из капусты с горошком</t>
    </r>
  </si>
  <si>
    <r>
      <rPr>
        <sz val="10"/>
        <rFont val="Microsoft Sans Serif"/>
        <family val="2"/>
      </rPr>
      <t>Рассольник ленинградский</t>
    </r>
  </si>
  <si>
    <r>
      <rPr>
        <sz val="10"/>
        <rFont val="Microsoft Sans Serif"/>
        <family val="2"/>
      </rPr>
      <t>Плов из курицы</t>
    </r>
  </si>
  <si>
    <t>ПР</t>
  </si>
  <si>
    <r>
      <rPr>
        <sz val="10"/>
        <rFont val="Microsoft Sans Serif"/>
        <family val="2"/>
      </rPr>
      <t>Котлета рыбная</t>
    </r>
  </si>
  <si>
    <r>
      <rPr>
        <sz val="10"/>
        <rFont val="Microsoft Sans Serif"/>
        <family val="2"/>
      </rPr>
      <t>Икра из кабачков т/о</t>
    </r>
  </si>
  <si>
    <r>
      <rPr>
        <sz val="10"/>
        <rFont val="Microsoft Sans Serif"/>
        <family val="2"/>
      </rPr>
      <t xml:space="preserve">Борщ с капустой и
</t>
    </r>
    <r>
      <rPr>
        <sz val="10"/>
        <rFont val="Microsoft Sans Serif"/>
        <family val="2"/>
      </rPr>
      <t>картофелем со сметаной</t>
    </r>
  </si>
  <si>
    <r>
      <rPr>
        <sz val="10"/>
        <rFont val="Microsoft Sans Serif"/>
        <family val="2"/>
      </rPr>
      <t xml:space="preserve">Каша гречневая
</t>
    </r>
    <r>
      <rPr>
        <sz val="10"/>
        <rFont val="Microsoft Sans Serif"/>
        <family val="2"/>
      </rPr>
      <t>рассыпчатая</t>
    </r>
  </si>
  <si>
    <r>
      <rPr>
        <sz val="10"/>
        <rFont val="Microsoft Sans Serif"/>
        <family val="2"/>
      </rPr>
      <t>Котлета мясная говяжья</t>
    </r>
  </si>
  <si>
    <r>
      <rPr>
        <sz val="10"/>
        <rFont val="Microsoft Sans Serif"/>
        <family val="2"/>
      </rPr>
      <t xml:space="preserve">Суп картофельный с
</t>
    </r>
    <r>
      <rPr>
        <sz val="10"/>
        <rFont val="Microsoft Sans Serif"/>
        <family val="2"/>
      </rPr>
      <t>мясными фрикадельками</t>
    </r>
  </si>
  <si>
    <r>
      <rPr>
        <sz val="10"/>
        <rFont val="Microsoft Sans Serif"/>
        <family val="2"/>
      </rPr>
      <t>Рагу из овощей</t>
    </r>
  </si>
  <si>
    <r>
      <rPr>
        <sz val="10"/>
        <rFont val="Microsoft Sans Serif"/>
        <family val="2"/>
      </rPr>
      <t>104/10</t>
    </r>
  </si>
  <si>
    <t>Шашлова М.В.</t>
  </si>
  <si>
    <t>Салат из свеклы с зелёным горошком</t>
  </si>
  <si>
    <t>Картофель тушенный с луком</t>
  </si>
  <si>
    <t>Макаронные изделия отварные</t>
  </si>
  <si>
    <t>Птица запеченная</t>
  </si>
  <si>
    <t>муниципальное общеобразовательное учреждение - средняя общеобразовательная школа села Приволжское Марксовского района Саратовской области</t>
  </si>
  <si>
    <t>пр</t>
  </si>
  <si>
    <t>Борщ с капустой и картофелем со сметаной</t>
  </si>
  <si>
    <t>Компот из  смеси сухофруктов</t>
  </si>
  <si>
    <t>Салат из белокочаной капусты</t>
  </si>
  <si>
    <t>Гуляш из отварной говядины</t>
  </si>
  <si>
    <t>Салат из моркови с раст.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</si>
</sst>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Microsoft Sans Serif"/>
    </font>
    <font>
      <sz val="10"/>
      <name val="Microsoft Sans Serif"/>
      <family val="2"/>
    </font>
    <font>
      <sz val="10"/>
      <color rgb="FF000000"/>
      <name val="Microsoft Sans Serif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3" xfId="0" applyFont="1" applyFill="1" applyBorder="1" applyAlignment="1">
      <alignment horizontal="left" vertical="top" wrapText="1"/>
    </xf>
    <xf numFmtId="0" fontId="0" fillId="0" borderId="23" xfId="0" applyFill="1" applyBorder="1" applyAlignment="1">
      <alignment horizontal="left" vertical="top" wrapText="1"/>
    </xf>
    <xf numFmtId="1" fontId="13" fillId="0" borderId="23" xfId="0" applyNumberFormat="1" applyFont="1" applyFill="1" applyBorder="1" applyAlignment="1">
      <alignment horizontal="right" vertical="top" shrinkToFit="1"/>
    </xf>
    <xf numFmtId="0" fontId="11" fillId="0" borderId="23" xfId="0" applyFont="1" applyFill="1" applyBorder="1" applyAlignment="1">
      <alignment horizontal="right" vertical="center" wrapText="1"/>
    </xf>
    <xf numFmtId="1" fontId="13" fillId="0" borderId="23" xfId="0" applyNumberFormat="1" applyFont="1" applyFill="1" applyBorder="1" applyAlignment="1">
      <alignment horizontal="center" vertical="top" shrinkToFit="1"/>
    </xf>
    <xf numFmtId="2" fontId="13" fillId="0" borderId="23" xfId="0" applyNumberFormat="1" applyFont="1" applyFill="1" applyBorder="1" applyAlignment="1">
      <alignment horizontal="right" vertical="top" shrinkToFit="1"/>
    </xf>
    <xf numFmtId="2" fontId="13" fillId="0" borderId="23" xfId="0" applyNumberFormat="1" applyFont="1" applyFill="1" applyBorder="1" applyAlignment="1">
      <alignment horizontal="right" vertical="center" shrinkToFit="1"/>
    </xf>
    <xf numFmtId="1" fontId="13" fillId="0" borderId="23" xfId="0" applyNumberFormat="1" applyFont="1" applyFill="1" applyBorder="1" applyAlignment="1">
      <alignment horizontal="left" vertical="top" shrinkToFit="1"/>
    </xf>
    <xf numFmtId="1" fontId="13" fillId="0" borderId="23" xfId="0" applyNumberFormat="1" applyFont="1" applyFill="1" applyBorder="1" applyAlignment="1">
      <alignment horizontal="left" vertical="center" shrinkToFit="1"/>
    </xf>
    <xf numFmtId="0" fontId="12" fillId="0" borderId="23" xfId="0" applyFont="1" applyFill="1" applyBorder="1" applyAlignment="1">
      <alignment horizontal="left" vertical="center" wrapText="1"/>
    </xf>
    <xf numFmtId="1" fontId="13" fillId="4" borderId="23" xfId="0" applyNumberFormat="1" applyFont="1" applyFill="1" applyBorder="1" applyAlignment="1">
      <alignment horizontal="left" vertical="center" shrinkToFit="1"/>
    </xf>
    <xf numFmtId="0" fontId="11" fillId="4" borderId="23" xfId="0" applyFont="1" applyFill="1" applyBorder="1" applyAlignment="1">
      <alignment horizontal="left" vertical="top" wrapText="1"/>
    </xf>
    <xf numFmtId="1" fontId="13" fillId="4" borderId="23" xfId="0" applyNumberFormat="1" applyFont="1" applyFill="1" applyBorder="1" applyAlignment="1">
      <alignment horizontal="left" vertical="top" shrinkToFit="1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11" fillId="0" borderId="23" xfId="0" applyFont="1" applyFill="1" applyBorder="1" applyAlignment="1">
      <alignment horizontal="left" vertical="center" wrapText="1"/>
    </xf>
    <xf numFmtId="1" fontId="13" fillId="0" borderId="23" xfId="0" applyNumberFormat="1" applyFont="1" applyFill="1" applyBorder="1" applyAlignment="1">
      <alignment horizontal="center" vertical="center" shrinkToFit="1"/>
    </xf>
    <xf numFmtId="0" fontId="11" fillId="0" borderId="23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top" wrapText="1"/>
    </xf>
    <xf numFmtId="164" fontId="13" fillId="0" borderId="23" xfId="0" applyNumberFormat="1" applyFont="1" applyFill="1" applyBorder="1" applyAlignment="1">
      <alignment horizontal="right" vertical="top" shrinkToFit="1"/>
    </xf>
    <xf numFmtId="0" fontId="12" fillId="0" borderId="23" xfId="0" applyFont="1" applyFill="1" applyBorder="1" applyAlignment="1">
      <alignment horizontal="left" vertical="top" wrapText="1"/>
    </xf>
    <xf numFmtId="1" fontId="13" fillId="0" borderId="23" xfId="0" applyNumberFormat="1" applyFont="1" applyFill="1" applyBorder="1" applyAlignment="1">
      <alignment horizontal="right" vertical="center" shrinkToFit="1"/>
    </xf>
    <xf numFmtId="0" fontId="13" fillId="0" borderId="23" xfId="0" applyNumberFormat="1" applyFont="1" applyFill="1" applyBorder="1" applyAlignment="1">
      <alignment horizontal="left" vertical="center" indent="1" shrinkToFit="1"/>
    </xf>
    <xf numFmtId="1" fontId="2" fillId="0" borderId="2" xfId="0" applyNumberFormat="1" applyFont="1" applyBorder="1" applyAlignment="1">
      <alignment horizontal="center" vertical="top" wrapText="1"/>
    </xf>
    <xf numFmtId="1" fontId="2" fillId="0" borderId="17" xfId="0" applyNumberFormat="1" applyFont="1" applyBorder="1" applyAlignment="1">
      <alignment horizontal="center" vertical="top" wrapText="1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3" borderId="3" xfId="0" applyNumberFormat="1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2" fillId="0" borderId="23" xfId="0" applyFont="1" applyFill="1" applyBorder="1" applyAlignment="1">
      <alignment horizontal="center" vertical="center" wrapText="1"/>
    </xf>
    <xf numFmtId="1" fontId="11" fillId="0" borderId="23" xfId="0" applyNumberFormat="1" applyFont="1" applyFill="1" applyBorder="1" applyAlignment="1">
      <alignment horizontal="center" vertical="top" wrapText="1"/>
    </xf>
    <xf numFmtId="1" fontId="2" fillId="0" borderId="0" xfId="0" applyNumberFormat="1" applyFont="1"/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0" xfId="0" applyNumberFormat="1" applyFont="1"/>
    <xf numFmtId="2" fontId="2" fillId="3" borderId="3" xfId="0" applyNumberFormat="1" applyFont="1" applyFill="1" applyBorder="1" applyAlignment="1">
      <alignment horizontal="center" vertical="top" wrapText="1"/>
    </xf>
    <xf numFmtId="0" fontId="13" fillId="0" borderId="23" xfId="0" applyNumberFormat="1" applyFont="1" applyFill="1" applyBorder="1" applyAlignment="1">
      <alignment horizontal="center" vertical="center" shrinkToFit="1"/>
    </xf>
    <xf numFmtId="2" fontId="13" fillId="4" borderId="23" xfId="0" applyNumberFormat="1" applyFont="1" applyFill="1" applyBorder="1" applyAlignment="1">
      <alignment horizontal="right" vertical="top" shrinkToFit="1"/>
    </xf>
    <xf numFmtId="2" fontId="13" fillId="4" borderId="23" xfId="0" applyNumberFormat="1" applyFont="1" applyFill="1" applyBorder="1" applyAlignment="1">
      <alignment horizontal="right" vertical="center" shrinkToFit="1"/>
    </xf>
    <xf numFmtId="2" fontId="2" fillId="2" borderId="17" xfId="0" applyNumberFormat="1" applyFont="1" applyFill="1" applyBorder="1" applyAlignment="1" applyProtection="1">
      <alignment horizontal="center" vertical="top" wrapText="1"/>
      <protection locked="0"/>
    </xf>
    <xf numFmtId="2" fontId="2" fillId="0" borderId="17" xfId="0" applyNumberFormat="1" applyFont="1" applyBorder="1" applyAlignment="1">
      <alignment horizontal="center" vertical="top" wrapText="1"/>
    </xf>
    <xf numFmtId="1" fontId="11" fillId="0" borderId="23" xfId="0" applyNumberFormat="1" applyFont="1" applyFill="1" applyBorder="1" applyAlignment="1">
      <alignment horizontal="left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6"/>
  <sheetViews>
    <sheetView tabSelected="1" zoomScale="70" zoomScaleNormal="70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F168" sqref="F16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35.1093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4" ht="14.4" x14ac:dyDescent="0.3">
      <c r="A1" s="1" t="s">
        <v>7</v>
      </c>
      <c r="C1" s="95" t="s">
        <v>79</v>
      </c>
      <c r="D1" s="96"/>
      <c r="E1" s="96"/>
      <c r="F1" s="12" t="s">
        <v>16</v>
      </c>
      <c r="G1" s="2" t="s">
        <v>17</v>
      </c>
      <c r="H1" s="97" t="s">
        <v>39</v>
      </c>
      <c r="I1" s="97"/>
      <c r="J1" s="97"/>
      <c r="K1" s="97"/>
      <c r="N1" s="84">
        <f>SUM(J33:J39)</f>
        <v>829.73</v>
      </c>
    </row>
    <row r="2" spans="1:14" ht="17.399999999999999" x14ac:dyDescent="0.25">
      <c r="A2" s="35" t="s">
        <v>6</v>
      </c>
      <c r="C2" s="2"/>
      <c r="G2" s="2" t="s">
        <v>18</v>
      </c>
      <c r="H2" s="97" t="s">
        <v>74</v>
      </c>
      <c r="I2" s="97"/>
      <c r="J2" s="97"/>
      <c r="K2" s="97"/>
    </row>
    <row r="3" spans="1:14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4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4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4" ht="14.4" x14ac:dyDescent="0.3">
      <c r="A6" s="20">
        <v>1</v>
      </c>
      <c r="B6" s="21">
        <v>1</v>
      </c>
      <c r="C6" s="22" t="s">
        <v>20</v>
      </c>
      <c r="D6" s="5"/>
      <c r="E6" s="39"/>
      <c r="F6" s="40"/>
      <c r="G6" s="40"/>
      <c r="H6" s="40"/>
      <c r="I6" s="40"/>
      <c r="J6" s="40"/>
      <c r="K6" s="41"/>
      <c r="L6" s="40"/>
    </row>
    <row r="7" spans="1:14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4" ht="14.4" x14ac:dyDescent="0.3">
      <c r="A8" s="23"/>
      <c r="B8" s="15"/>
      <c r="C8" s="11"/>
      <c r="D8" s="7"/>
      <c r="E8" s="42"/>
      <c r="F8" s="43"/>
      <c r="G8" s="43"/>
      <c r="H8" s="43"/>
      <c r="I8" s="43"/>
      <c r="J8" s="43"/>
      <c r="K8" s="44"/>
      <c r="L8" s="43"/>
    </row>
    <row r="9" spans="1:14" ht="14.4" x14ac:dyDescent="0.3">
      <c r="A9" s="23"/>
      <c r="B9" s="15"/>
      <c r="C9" s="11"/>
      <c r="D9" s="7"/>
      <c r="E9" s="42"/>
      <c r="F9" s="43"/>
      <c r="G9" s="43"/>
      <c r="H9" s="43"/>
      <c r="I9" s="43"/>
      <c r="J9" s="43"/>
      <c r="K9" s="44"/>
      <c r="L9" s="43"/>
    </row>
    <row r="10" spans="1:14" ht="14.4" x14ac:dyDescent="0.3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4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4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4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v>0</v>
      </c>
    </row>
    <row r="14" spans="1:14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70" t="s">
        <v>83</v>
      </c>
      <c r="F14" s="43">
        <v>80</v>
      </c>
      <c r="G14" s="43">
        <v>2.1</v>
      </c>
      <c r="H14" s="43">
        <v>6.1</v>
      </c>
      <c r="I14" s="43">
        <v>8.3000000000000007</v>
      </c>
      <c r="J14" s="43">
        <v>117.3</v>
      </c>
      <c r="K14" s="44"/>
      <c r="L14" s="43">
        <v>6.52</v>
      </c>
    </row>
    <row r="15" spans="1:14" ht="26.4" x14ac:dyDescent="0.3">
      <c r="A15" s="23"/>
      <c r="B15" s="15"/>
      <c r="C15" s="11"/>
      <c r="D15" s="7" t="s">
        <v>27</v>
      </c>
      <c r="E15" s="52" t="s">
        <v>40</v>
      </c>
      <c r="F15" s="43">
        <v>250</v>
      </c>
      <c r="G15" s="43">
        <v>5.6</v>
      </c>
      <c r="H15" s="43">
        <v>5.6</v>
      </c>
      <c r="I15" s="43">
        <v>10.9</v>
      </c>
      <c r="J15" s="43">
        <v>126.6</v>
      </c>
      <c r="K15" s="44"/>
      <c r="L15" s="43">
        <v>21.43</v>
      </c>
    </row>
    <row r="16" spans="1:14" ht="14.4" x14ac:dyDescent="0.3">
      <c r="A16" s="23"/>
      <c r="B16" s="15"/>
      <c r="C16" s="11"/>
      <c r="D16" s="7" t="s">
        <v>28</v>
      </c>
      <c r="E16" s="70" t="s">
        <v>84</v>
      </c>
      <c r="F16" s="43">
        <v>130</v>
      </c>
      <c r="G16" s="43">
        <v>7.8</v>
      </c>
      <c r="H16" s="43">
        <v>10.199999999999999</v>
      </c>
      <c r="I16" s="43">
        <v>3.2</v>
      </c>
      <c r="J16" s="43">
        <v>185.6</v>
      </c>
      <c r="K16" s="44"/>
      <c r="L16" s="43">
        <v>31.03</v>
      </c>
    </row>
    <row r="17" spans="1:12" ht="14.4" x14ac:dyDescent="0.3">
      <c r="A17" s="23"/>
      <c r="B17" s="15"/>
      <c r="C17" s="11"/>
      <c r="D17" s="7" t="s">
        <v>29</v>
      </c>
      <c r="E17" s="51" t="s">
        <v>41</v>
      </c>
      <c r="F17" s="43">
        <v>150</v>
      </c>
      <c r="G17" s="43">
        <v>4.9000000000000004</v>
      </c>
      <c r="H17" s="43">
        <v>1.4</v>
      </c>
      <c r="I17" s="43">
        <v>36</v>
      </c>
      <c r="J17" s="43">
        <v>153.69999999999999</v>
      </c>
      <c r="K17" s="44"/>
      <c r="L17" s="43">
        <v>10</v>
      </c>
    </row>
    <row r="18" spans="1:12" ht="14.4" x14ac:dyDescent="0.3">
      <c r="A18" s="23"/>
      <c r="B18" s="15"/>
      <c r="C18" s="11"/>
      <c r="D18" s="7" t="s">
        <v>30</v>
      </c>
      <c r="E18" s="70" t="s">
        <v>82</v>
      </c>
      <c r="F18" s="43">
        <v>200</v>
      </c>
      <c r="G18" s="43">
        <v>0.5</v>
      </c>
      <c r="H18" s="43">
        <v>0</v>
      </c>
      <c r="I18" s="43">
        <v>19.8</v>
      </c>
      <c r="J18" s="43">
        <v>81</v>
      </c>
      <c r="K18" s="44"/>
      <c r="L18" s="43">
        <v>5</v>
      </c>
    </row>
    <row r="19" spans="1:12" ht="14.4" x14ac:dyDescent="0.3">
      <c r="A19" s="23"/>
      <c r="B19" s="15"/>
      <c r="C19" s="11"/>
      <c r="D19" s="7" t="s">
        <v>31</v>
      </c>
      <c r="E19" s="51" t="s">
        <v>50</v>
      </c>
      <c r="F19" s="43">
        <v>30</v>
      </c>
      <c r="G19" s="43">
        <v>3</v>
      </c>
      <c r="H19" s="43">
        <v>3</v>
      </c>
      <c r="I19" s="43">
        <v>19.66</v>
      </c>
      <c r="J19" s="43">
        <v>93.73</v>
      </c>
      <c r="K19" s="44" t="s">
        <v>80</v>
      </c>
      <c r="L19" s="43">
        <v>1.5</v>
      </c>
    </row>
    <row r="20" spans="1:12" ht="14.4" x14ac:dyDescent="0.3">
      <c r="A20" s="23"/>
      <c r="B20" s="15"/>
      <c r="C20" s="11"/>
      <c r="D20" s="7" t="s">
        <v>32</v>
      </c>
      <c r="E20" s="51" t="s">
        <v>51</v>
      </c>
      <c r="F20" s="43">
        <v>40</v>
      </c>
      <c r="G20" s="43">
        <v>2</v>
      </c>
      <c r="H20" s="43">
        <v>0.4</v>
      </c>
      <c r="I20" s="43">
        <v>10</v>
      </c>
      <c r="J20" s="43">
        <v>51.2</v>
      </c>
      <c r="K20" s="44" t="s">
        <v>80</v>
      </c>
      <c r="L20" s="43">
        <v>1.5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880</v>
      </c>
      <c r="G23" s="19">
        <f t="shared" ref="G23:J23" si="1">SUM(G14:G22)</f>
        <v>25.9</v>
      </c>
      <c r="H23" s="19">
        <f t="shared" si="1"/>
        <v>26.699999999999996</v>
      </c>
      <c r="I23" s="83">
        <f t="shared" si="1"/>
        <v>107.86</v>
      </c>
      <c r="J23" s="19">
        <f t="shared" si="1"/>
        <v>809.13000000000011</v>
      </c>
      <c r="K23" s="25"/>
      <c r="L23" s="19"/>
    </row>
    <row r="24" spans="1:12" ht="15" thickBot="1" x14ac:dyDescent="0.3">
      <c r="A24" s="29">
        <f>A6</f>
        <v>1</v>
      </c>
      <c r="B24" s="30">
        <f>B6</f>
        <v>1</v>
      </c>
      <c r="C24" s="92" t="s">
        <v>4</v>
      </c>
      <c r="D24" s="93"/>
      <c r="E24" s="31"/>
      <c r="F24" s="32">
        <f>F13+F23</f>
        <v>880</v>
      </c>
      <c r="G24" s="32">
        <f t="shared" ref="G24:J24" si="2">G13+G23</f>
        <v>25.9</v>
      </c>
      <c r="H24" s="32">
        <f t="shared" si="2"/>
        <v>26.699999999999996</v>
      </c>
      <c r="I24" s="85">
        <f t="shared" si="2"/>
        <v>107.86</v>
      </c>
      <c r="J24" s="32">
        <f t="shared" si="2"/>
        <v>809.13000000000011</v>
      </c>
      <c r="K24" s="32"/>
      <c r="L24" s="32">
        <f>SUM(L14:L20)</f>
        <v>76.98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2"/>
      <c r="F25" s="60"/>
      <c r="G25" s="71"/>
      <c r="H25" s="71"/>
      <c r="I25" s="71"/>
      <c r="J25" s="71"/>
      <c r="K25" s="59"/>
      <c r="L25" s="40"/>
    </row>
    <row r="26" spans="1:12" ht="14.4" x14ac:dyDescent="0.3">
      <c r="A26" s="14"/>
      <c r="B26" s="15"/>
      <c r="C26" s="11"/>
      <c r="D26" s="6"/>
      <c r="E26" s="42"/>
      <c r="L26" s="43"/>
    </row>
    <row r="27" spans="1:12" ht="14.4" x14ac:dyDescent="0.3">
      <c r="A27" s="14"/>
      <c r="B27" s="15"/>
      <c r="C27" s="11"/>
      <c r="D27" s="7" t="s">
        <v>22</v>
      </c>
      <c r="E27" s="51"/>
      <c r="F27" s="55"/>
      <c r="G27" s="53"/>
      <c r="H27" s="53"/>
      <c r="I27" s="53"/>
      <c r="J27" s="53"/>
      <c r="K27" s="58"/>
      <c r="L27" s="43"/>
    </row>
    <row r="28" spans="1:12" ht="14.4" x14ac:dyDescent="0.3">
      <c r="A28" s="14"/>
      <c r="B28" s="15"/>
      <c r="C28" s="11"/>
      <c r="D28" s="7" t="s">
        <v>23</v>
      </c>
      <c r="E28" s="52"/>
      <c r="F28" s="72"/>
      <c r="G28" s="71"/>
      <c r="H28" s="71"/>
      <c r="I28" s="71"/>
      <c r="J28" s="71"/>
      <c r="K28" s="59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73">
        <f t="shared" ref="G32" si="3">SUM(G25:G31)</f>
        <v>0</v>
      </c>
      <c r="H32" s="73">
        <f t="shared" ref="H32" si="4">SUM(H25:H31)</f>
        <v>0</v>
      </c>
      <c r="I32" s="73">
        <f>SUM(I25:I31)</f>
        <v>0</v>
      </c>
      <c r="J32" s="73">
        <f t="shared" ref="J32" si="5">SUM(J25:J31)</f>
        <v>0</v>
      </c>
      <c r="K32" s="74"/>
      <c r="L32" s="19"/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43</v>
      </c>
      <c r="F33" s="53">
        <v>80</v>
      </c>
      <c r="G33" s="82">
        <v>0.6</v>
      </c>
      <c r="H33" s="87">
        <v>6.1</v>
      </c>
      <c r="I33" s="87">
        <v>4.3</v>
      </c>
      <c r="J33" s="87">
        <v>74.2</v>
      </c>
      <c r="K33" s="63"/>
      <c r="L33" s="64">
        <v>6.08</v>
      </c>
    </row>
    <row r="34" spans="1:12" ht="26.4" x14ac:dyDescent="0.3">
      <c r="A34" s="14"/>
      <c r="B34" s="15"/>
      <c r="C34" s="11"/>
      <c r="D34" s="7" t="s">
        <v>27</v>
      </c>
      <c r="E34" s="70" t="s">
        <v>81</v>
      </c>
      <c r="F34" s="54">
        <v>250</v>
      </c>
      <c r="G34" s="82">
        <v>2.12</v>
      </c>
      <c r="H34" s="88">
        <v>5.32</v>
      </c>
      <c r="I34" s="88">
        <v>12.1</v>
      </c>
      <c r="J34" s="88">
        <v>112.8</v>
      </c>
      <c r="K34" s="61"/>
      <c r="L34" s="43">
        <v>25</v>
      </c>
    </row>
    <row r="35" spans="1:12" ht="14.4" x14ac:dyDescent="0.3">
      <c r="A35" s="14"/>
      <c r="B35" s="15"/>
      <c r="C35" s="11"/>
      <c r="D35" s="7" t="s">
        <v>28</v>
      </c>
      <c r="E35" s="70" t="s">
        <v>78</v>
      </c>
      <c r="F35" s="53">
        <v>90</v>
      </c>
      <c r="G35" s="82">
        <v>15.1</v>
      </c>
      <c r="H35" s="87">
        <v>6.7</v>
      </c>
      <c r="I35" s="87">
        <v>6.9</v>
      </c>
      <c r="J35" s="87">
        <v>220</v>
      </c>
      <c r="K35" s="63">
        <v>293</v>
      </c>
      <c r="L35" s="43">
        <v>29.76</v>
      </c>
    </row>
    <row r="36" spans="1:12" ht="14.4" x14ac:dyDescent="0.3">
      <c r="A36" s="14"/>
      <c r="B36" s="15"/>
      <c r="C36" s="11"/>
      <c r="D36" s="7" t="s">
        <v>29</v>
      </c>
      <c r="E36" s="70" t="s">
        <v>77</v>
      </c>
      <c r="F36" s="53">
        <v>150</v>
      </c>
      <c r="G36" s="82">
        <v>4.2</v>
      </c>
      <c r="H36" s="87">
        <v>4.9000000000000004</v>
      </c>
      <c r="I36" s="87">
        <v>32.799999999999997</v>
      </c>
      <c r="J36" s="87">
        <v>196.8</v>
      </c>
      <c r="K36" s="63"/>
      <c r="L36" s="43">
        <v>4.1399999999999997</v>
      </c>
    </row>
    <row r="37" spans="1:12" ht="14.4" x14ac:dyDescent="0.3">
      <c r="A37" s="14"/>
      <c r="B37" s="15"/>
      <c r="C37" s="11"/>
      <c r="D37" s="7" t="s">
        <v>30</v>
      </c>
      <c r="E37" s="51" t="s">
        <v>42</v>
      </c>
      <c r="F37" s="55">
        <v>200</v>
      </c>
      <c r="G37" s="82">
        <v>0.5</v>
      </c>
      <c r="H37" s="87">
        <v>0</v>
      </c>
      <c r="I37" s="87">
        <v>19.8</v>
      </c>
      <c r="J37" s="87">
        <v>81</v>
      </c>
      <c r="K37" s="63"/>
      <c r="L37" s="43">
        <v>5</v>
      </c>
    </row>
    <row r="38" spans="1:12" ht="14.4" x14ac:dyDescent="0.3">
      <c r="A38" s="14"/>
      <c r="B38" s="15"/>
      <c r="C38" s="11"/>
      <c r="D38" s="7" t="s">
        <v>31</v>
      </c>
      <c r="E38" s="51" t="s">
        <v>50</v>
      </c>
      <c r="F38" s="53">
        <v>40</v>
      </c>
      <c r="G38" s="82">
        <v>3</v>
      </c>
      <c r="H38" s="87">
        <v>3</v>
      </c>
      <c r="I38" s="87">
        <v>19.66</v>
      </c>
      <c r="J38" s="87">
        <v>93.73</v>
      </c>
      <c r="K38" s="62" t="s">
        <v>44</v>
      </c>
      <c r="L38" s="43">
        <v>1.47</v>
      </c>
    </row>
    <row r="39" spans="1:12" ht="14.4" x14ac:dyDescent="0.3">
      <c r="A39" s="14"/>
      <c r="B39" s="15"/>
      <c r="C39" s="11"/>
      <c r="D39" s="7" t="s">
        <v>32</v>
      </c>
      <c r="E39" s="51" t="s">
        <v>51</v>
      </c>
      <c r="F39" s="53">
        <v>30</v>
      </c>
      <c r="G39" s="82">
        <v>2</v>
      </c>
      <c r="H39" s="87">
        <v>0.4</v>
      </c>
      <c r="I39" s="87">
        <v>10</v>
      </c>
      <c r="J39" s="87">
        <v>51.2</v>
      </c>
      <c r="K39" s="62" t="s">
        <v>44</v>
      </c>
      <c r="L39" s="43">
        <v>1.48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840</v>
      </c>
      <c r="G42" s="83">
        <f>SUM(G33:G41)</f>
        <v>27.52</v>
      </c>
      <c r="H42" s="83">
        <f t="shared" ref="H42" si="6">SUM(H33:H41)</f>
        <v>26.42</v>
      </c>
      <c r="I42" s="83">
        <f t="shared" ref="I42" si="7">SUM(I33:I41)</f>
        <v>105.55999999999999</v>
      </c>
      <c r="J42" s="83">
        <f t="shared" ref="J42" si="8">SUM(J33:J41)</f>
        <v>829.73</v>
      </c>
      <c r="K42" s="25"/>
      <c r="L42" s="19">
        <v>72.930000000000007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92" t="s">
        <v>4</v>
      </c>
      <c r="D43" s="93"/>
      <c r="E43" s="31"/>
      <c r="F43" s="32">
        <f>F32+F42</f>
        <v>840</v>
      </c>
      <c r="G43" s="85">
        <f t="shared" ref="G43" si="9">G32+G42</f>
        <v>27.52</v>
      </c>
      <c r="H43" s="85">
        <f t="shared" ref="H43" si="10">H32+H42</f>
        <v>26.42</v>
      </c>
      <c r="I43" s="85">
        <f t="shared" ref="I43" si="11">I32+I42</f>
        <v>105.55999999999999</v>
      </c>
      <c r="J43" s="85">
        <f t="shared" ref="J43:L43" si="12">J32+J42</f>
        <v>829.73</v>
      </c>
      <c r="K43" s="32"/>
      <c r="L43" s="32">
        <f t="shared" si="12"/>
        <v>72.930000000000007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2"/>
      <c r="F44" s="40"/>
      <c r="G44" s="77"/>
      <c r="H44" s="77"/>
      <c r="I44" s="77"/>
      <c r="J44" s="77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75"/>
      <c r="H45" s="75"/>
      <c r="I45" s="75"/>
      <c r="J45" s="75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51"/>
      <c r="F46" s="43"/>
      <c r="G46" s="75"/>
      <c r="H46" s="75"/>
      <c r="I46" s="75"/>
      <c r="J46" s="75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51"/>
      <c r="F47" s="43"/>
      <c r="G47" s="75"/>
      <c r="H47" s="75"/>
      <c r="I47" s="75"/>
      <c r="J47" s="75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75"/>
      <c r="H48" s="75"/>
      <c r="I48" s="75"/>
      <c r="J48" s="75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75"/>
      <c r="H49" s="75"/>
      <c r="I49" s="75"/>
      <c r="J49" s="75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75"/>
      <c r="H50" s="75"/>
      <c r="I50" s="75"/>
      <c r="J50" s="75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73">
        <f t="shared" ref="G51" si="13">SUM(G44:G50)</f>
        <v>0</v>
      </c>
      <c r="H51" s="73">
        <f t="shared" ref="H51" si="14">SUM(H44:H50)</f>
        <v>0</v>
      </c>
      <c r="I51" s="73">
        <f t="shared" ref="I51" si="15">SUM(I44:I50)</f>
        <v>0</v>
      </c>
      <c r="J51" s="73">
        <f t="shared" ref="J51" si="16">SUM(J44:J50)</f>
        <v>0</v>
      </c>
      <c r="K51" s="25"/>
      <c r="L51" s="19">
        <v>0</v>
      </c>
    </row>
    <row r="52" spans="1:12" ht="26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70" t="s">
        <v>75</v>
      </c>
      <c r="F52" s="55">
        <v>60</v>
      </c>
      <c r="G52" s="53">
        <v>0.1</v>
      </c>
      <c r="H52" s="53">
        <v>2.5099999999999998</v>
      </c>
      <c r="I52" s="53">
        <v>4.49</v>
      </c>
      <c r="J52" s="53">
        <v>46.26</v>
      </c>
      <c r="K52" s="58">
        <v>53</v>
      </c>
      <c r="L52" s="43">
        <v>5</v>
      </c>
    </row>
    <row r="53" spans="1:12" ht="26.4" x14ac:dyDescent="0.3">
      <c r="A53" s="23"/>
      <c r="B53" s="15"/>
      <c r="C53" s="11"/>
      <c r="D53" s="7" t="s">
        <v>27</v>
      </c>
      <c r="E53" s="52" t="s">
        <v>45</v>
      </c>
      <c r="F53" s="66">
        <v>250</v>
      </c>
      <c r="G53" s="71">
        <v>2.1800000000000002</v>
      </c>
      <c r="H53" s="71">
        <v>5.4</v>
      </c>
      <c r="I53" s="71">
        <v>14.29</v>
      </c>
      <c r="J53" s="71">
        <v>115</v>
      </c>
      <c r="K53" s="59">
        <v>101</v>
      </c>
      <c r="L53" s="43">
        <v>25</v>
      </c>
    </row>
    <row r="54" spans="1:12" ht="14.4" x14ac:dyDescent="0.3">
      <c r="A54" s="23"/>
      <c r="B54" s="15"/>
      <c r="C54" s="11"/>
      <c r="D54" s="7" t="s">
        <v>28</v>
      </c>
      <c r="E54" s="65" t="s">
        <v>46</v>
      </c>
      <c r="F54" s="78">
        <v>90</v>
      </c>
      <c r="G54" s="71">
        <v>12.3</v>
      </c>
      <c r="H54" s="71">
        <v>4.7</v>
      </c>
      <c r="I54" s="71">
        <v>5.7</v>
      </c>
      <c r="J54" s="71">
        <v>132.4</v>
      </c>
      <c r="K54" s="59"/>
      <c r="L54" s="43">
        <v>23</v>
      </c>
    </row>
    <row r="55" spans="1:12" ht="14.4" x14ac:dyDescent="0.3">
      <c r="A55" s="23"/>
      <c r="B55" s="15"/>
      <c r="C55" s="11"/>
      <c r="D55" s="7" t="s">
        <v>29</v>
      </c>
      <c r="E55" s="60" t="s">
        <v>76</v>
      </c>
      <c r="F55" s="67">
        <v>150</v>
      </c>
      <c r="G55" s="71">
        <v>4.3</v>
      </c>
      <c r="H55" s="71">
        <v>5.0999999999999996</v>
      </c>
      <c r="I55" s="71">
        <v>26.4</v>
      </c>
      <c r="J55" s="71">
        <v>185.9</v>
      </c>
      <c r="K55" s="59">
        <v>229</v>
      </c>
      <c r="L55" s="43">
        <v>11.99</v>
      </c>
    </row>
    <row r="56" spans="1:12" ht="14.4" x14ac:dyDescent="0.3">
      <c r="A56" s="23"/>
      <c r="B56" s="15"/>
      <c r="C56" s="11"/>
      <c r="D56" s="7" t="s">
        <v>30</v>
      </c>
      <c r="E56" s="70" t="s">
        <v>82</v>
      </c>
      <c r="F56" s="55">
        <v>200</v>
      </c>
      <c r="G56" s="53">
        <v>0.5</v>
      </c>
      <c r="H56" s="53">
        <v>0</v>
      </c>
      <c r="I56" s="53">
        <v>19.8</v>
      </c>
      <c r="J56" s="53">
        <v>81</v>
      </c>
      <c r="K56" s="58"/>
      <c r="L56" s="43">
        <v>5</v>
      </c>
    </row>
    <row r="57" spans="1:12" ht="14.4" x14ac:dyDescent="0.3">
      <c r="A57" s="23"/>
      <c r="B57" s="15"/>
      <c r="C57" s="11"/>
      <c r="D57" s="7" t="s">
        <v>31</v>
      </c>
      <c r="E57" s="51" t="s">
        <v>50</v>
      </c>
      <c r="F57" s="55">
        <v>40</v>
      </c>
      <c r="G57" s="53">
        <v>3</v>
      </c>
      <c r="H57" s="53">
        <v>3</v>
      </c>
      <c r="I57" s="53">
        <v>19.66</v>
      </c>
      <c r="J57" s="53">
        <v>93.73</v>
      </c>
      <c r="K57" s="51" t="s">
        <v>44</v>
      </c>
      <c r="L57" s="43">
        <v>1.47</v>
      </c>
    </row>
    <row r="58" spans="1:12" ht="14.4" x14ac:dyDescent="0.3">
      <c r="A58" s="23"/>
      <c r="B58" s="15"/>
      <c r="C58" s="11"/>
      <c r="D58" s="7" t="s">
        <v>32</v>
      </c>
      <c r="E58" s="51" t="s">
        <v>51</v>
      </c>
      <c r="F58" s="55">
        <v>30</v>
      </c>
      <c r="G58" s="53">
        <v>2</v>
      </c>
      <c r="H58" s="53">
        <v>0.4</v>
      </c>
      <c r="I58" s="53">
        <v>10</v>
      </c>
      <c r="J58" s="53">
        <v>51.2</v>
      </c>
      <c r="K58" s="51" t="s">
        <v>44</v>
      </c>
      <c r="L58" s="43">
        <v>1.48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73">
        <f>SUM(F52:F60)</f>
        <v>820</v>
      </c>
      <c r="G61" s="83">
        <f t="shared" ref="G61" si="17">SUM(G52:G60)</f>
        <v>24.380000000000003</v>
      </c>
      <c r="H61" s="83">
        <f t="shared" ref="H61" si="18">SUM(H52:H60)</f>
        <v>21.11</v>
      </c>
      <c r="I61" s="83">
        <f t="shared" ref="I61" si="19">SUM(I52:I60)</f>
        <v>100.33999999999999</v>
      </c>
      <c r="J61" s="83">
        <f t="shared" ref="J61" si="20">SUM(J52:J60)</f>
        <v>705.49</v>
      </c>
      <c r="K61" s="90"/>
      <c r="L61" s="19">
        <v>72.94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92" t="s">
        <v>4</v>
      </c>
      <c r="D62" s="93"/>
      <c r="E62" s="31"/>
      <c r="F62" s="76">
        <f>F51+F61</f>
        <v>820</v>
      </c>
      <c r="G62" s="85">
        <f t="shared" ref="G62" si="21">G51+G61</f>
        <v>24.380000000000003</v>
      </c>
      <c r="H62" s="85">
        <f t="shared" ref="H62" si="22">H51+H61</f>
        <v>21.11</v>
      </c>
      <c r="I62" s="85">
        <f t="shared" ref="I62" si="23">I51+I61</f>
        <v>100.33999999999999</v>
      </c>
      <c r="J62" s="85">
        <f t="shared" ref="J62:L62" si="24">J51+J61</f>
        <v>705.49</v>
      </c>
      <c r="K62" s="85"/>
      <c r="L62" s="32">
        <f t="shared" si="24"/>
        <v>72.94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70"/>
      <c r="F63" s="79"/>
      <c r="G63" s="81"/>
      <c r="H63" s="81"/>
      <c r="I63" s="81"/>
      <c r="J63" s="81"/>
      <c r="K63" s="41"/>
      <c r="L63" s="40"/>
    </row>
    <row r="64" spans="1:12" ht="14.4" x14ac:dyDescent="0.3">
      <c r="A64" s="23"/>
      <c r="B64" s="15"/>
      <c r="C64" s="11"/>
      <c r="D64" s="6"/>
      <c r="E64" s="42"/>
      <c r="F64" s="75"/>
      <c r="G64" s="82"/>
      <c r="H64" s="82"/>
      <c r="I64" s="82"/>
      <c r="J64" s="82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51"/>
      <c r="F65" s="55"/>
      <c r="G65" s="82"/>
      <c r="H65" s="82"/>
      <c r="I65" s="82"/>
      <c r="J65" s="82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52"/>
      <c r="F66" s="86"/>
      <c r="G66" s="82"/>
      <c r="H66" s="82"/>
      <c r="I66" s="82"/>
      <c r="J66" s="82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75"/>
      <c r="G67" s="82"/>
      <c r="H67" s="82"/>
      <c r="I67" s="82"/>
      <c r="J67" s="82"/>
      <c r="K67" s="44"/>
      <c r="L67" s="43"/>
    </row>
    <row r="68" spans="1:12" ht="14.4" x14ac:dyDescent="0.3">
      <c r="A68" s="23"/>
      <c r="B68" s="15"/>
      <c r="C68" s="11"/>
      <c r="D68" s="6"/>
      <c r="E68" s="42"/>
      <c r="F68" s="75"/>
      <c r="G68" s="82"/>
      <c r="H68" s="82"/>
      <c r="I68" s="82"/>
      <c r="J68" s="82"/>
      <c r="K68" s="44"/>
      <c r="L68" s="43"/>
    </row>
    <row r="69" spans="1:12" ht="14.4" x14ac:dyDescent="0.3">
      <c r="A69" s="23"/>
      <c r="B69" s="15"/>
      <c r="C69" s="11"/>
      <c r="D69" s="6"/>
      <c r="E69" s="42"/>
      <c r="F69" s="75"/>
      <c r="G69" s="82"/>
      <c r="H69" s="82"/>
      <c r="I69" s="82"/>
      <c r="J69" s="82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73">
        <f>SUM(F63:F69)</f>
        <v>0</v>
      </c>
      <c r="G70" s="83">
        <f t="shared" ref="G70" si="25">SUM(G63:G69)</f>
        <v>0</v>
      </c>
      <c r="H70" s="83">
        <f t="shared" ref="H70" si="26">SUM(H63:H69)</f>
        <v>0</v>
      </c>
      <c r="I70" s="83">
        <f t="shared" ref="I70" si="27">SUM(I63:I69)</f>
        <v>0</v>
      </c>
      <c r="J70" s="83">
        <f t="shared" ref="J70" si="28">SUM(J63:J69)</f>
        <v>0</v>
      </c>
      <c r="K70" s="25"/>
      <c r="L70" s="19"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47</v>
      </c>
      <c r="F71" s="55">
        <v>80</v>
      </c>
      <c r="G71" s="56">
        <v>0.7</v>
      </c>
      <c r="H71" s="56">
        <v>2.11</v>
      </c>
      <c r="I71" s="56">
        <v>8.6999999999999993</v>
      </c>
      <c r="J71" s="56">
        <v>58.2</v>
      </c>
      <c r="K71" s="58">
        <v>73</v>
      </c>
      <c r="L71" s="43">
        <v>5.4</v>
      </c>
    </row>
    <row r="72" spans="1:12" ht="14.4" x14ac:dyDescent="0.3">
      <c r="A72" s="23"/>
      <c r="B72" s="15"/>
      <c r="C72" s="11"/>
      <c r="D72" s="7" t="s">
        <v>27</v>
      </c>
      <c r="E72" s="51" t="s">
        <v>48</v>
      </c>
      <c r="F72" s="79">
        <v>250</v>
      </c>
      <c r="G72" s="56">
        <v>5.0999999999999996</v>
      </c>
      <c r="H72" s="56">
        <v>3.5</v>
      </c>
      <c r="I72" s="56">
        <v>14.2</v>
      </c>
      <c r="J72" s="56">
        <v>116.93</v>
      </c>
      <c r="K72" s="51" t="s">
        <v>52</v>
      </c>
      <c r="L72" s="43">
        <v>28.6</v>
      </c>
    </row>
    <row r="73" spans="1:12" ht="14.4" x14ac:dyDescent="0.3">
      <c r="A73" s="23"/>
      <c r="B73" s="15"/>
      <c r="C73" s="11"/>
      <c r="D73" s="7" t="s">
        <v>28</v>
      </c>
      <c r="E73" s="51" t="s">
        <v>49</v>
      </c>
      <c r="F73" s="79">
        <v>200</v>
      </c>
      <c r="G73" s="56">
        <v>10.9</v>
      </c>
      <c r="H73" s="56">
        <v>12.9</v>
      </c>
      <c r="I73" s="56">
        <v>17.2</v>
      </c>
      <c r="J73" s="56">
        <v>318</v>
      </c>
      <c r="K73" s="58">
        <v>259</v>
      </c>
      <c r="L73" s="43">
        <v>31</v>
      </c>
    </row>
    <row r="74" spans="1:12" ht="14.4" x14ac:dyDescent="0.3">
      <c r="A74" s="23"/>
      <c r="B74" s="15"/>
      <c r="C74" s="11"/>
      <c r="D74" s="7" t="s">
        <v>29</v>
      </c>
      <c r="F74" s="80"/>
      <c r="G74" s="84"/>
      <c r="H74" s="84"/>
      <c r="I74" s="84"/>
      <c r="J74" s="84"/>
      <c r="K74" s="58"/>
      <c r="L74" s="43"/>
    </row>
    <row r="75" spans="1:12" ht="14.4" x14ac:dyDescent="0.3">
      <c r="A75" s="23"/>
      <c r="B75" s="15"/>
      <c r="C75" s="11"/>
      <c r="D75" s="7" t="s">
        <v>30</v>
      </c>
      <c r="E75" s="51" t="s">
        <v>42</v>
      </c>
      <c r="F75" s="55">
        <v>200</v>
      </c>
      <c r="G75" s="56">
        <v>0.5</v>
      </c>
      <c r="H75" s="56">
        <v>0</v>
      </c>
      <c r="I75" s="56">
        <v>19.8</v>
      </c>
      <c r="J75" s="56">
        <v>81</v>
      </c>
      <c r="K75" s="58"/>
      <c r="L75" s="43">
        <v>5</v>
      </c>
    </row>
    <row r="76" spans="1:12" ht="14.4" x14ac:dyDescent="0.3">
      <c r="A76" s="23"/>
      <c r="B76" s="15"/>
      <c r="C76" s="11"/>
      <c r="D76" s="7" t="s">
        <v>31</v>
      </c>
      <c r="E76" s="51" t="s">
        <v>50</v>
      </c>
      <c r="F76" s="55">
        <v>40</v>
      </c>
      <c r="G76" s="56">
        <v>3</v>
      </c>
      <c r="H76" s="56">
        <v>3</v>
      </c>
      <c r="I76" s="56">
        <v>19.66</v>
      </c>
      <c r="J76" s="56">
        <v>93.73</v>
      </c>
      <c r="K76" s="51" t="s">
        <v>44</v>
      </c>
      <c r="L76" s="43">
        <v>1.47</v>
      </c>
    </row>
    <row r="77" spans="1:12" ht="14.4" x14ac:dyDescent="0.3">
      <c r="A77" s="23"/>
      <c r="B77" s="15"/>
      <c r="C77" s="11"/>
      <c r="D77" s="7" t="s">
        <v>32</v>
      </c>
      <c r="E77" s="51" t="s">
        <v>51</v>
      </c>
      <c r="F77" s="55">
        <v>30</v>
      </c>
      <c r="G77" s="56">
        <v>2</v>
      </c>
      <c r="H77" s="56">
        <v>0.4</v>
      </c>
      <c r="I77" s="56">
        <v>10</v>
      </c>
      <c r="J77" s="56">
        <v>51.2</v>
      </c>
      <c r="K77" s="51" t="s">
        <v>44</v>
      </c>
      <c r="L77" s="43">
        <v>1.48</v>
      </c>
    </row>
    <row r="78" spans="1:12" ht="14.4" x14ac:dyDescent="0.3">
      <c r="A78" s="23"/>
      <c r="B78" s="15"/>
      <c r="C78" s="11"/>
      <c r="D78" s="6"/>
      <c r="E78" s="42"/>
      <c r="F78" s="75"/>
      <c r="G78" s="82"/>
      <c r="H78" s="82"/>
      <c r="I78" s="82"/>
      <c r="J78" s="82"/>
      <c r="K78" s="44"/>
      <c r="L78" s="43"/>
    </row>
    <row r="79" spans="1:12" ht="14.4" x14ac:dyDescent="0.3">
      <c r="A79" s="23"/>
      <c r="B79" s="15"/>
      <c r="C79" s="11"/>
      <c r="D79" s="6"/>
      <c r="E79" s="42"/>
      <c r="F79" s="75"/>
      <c r="G79" s="82"/>
      <c r="H79" s="82"/>
      <c r="I79" s="82"/>
      <c r="J79" s="82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73">
        <f>SUM(F71:F79)</f>
        <v>800</v>
      </c>
      <c r="G80" s="83">
        <f t="shared" ref="G80" si="29">SUM(G71:G79)</f>
        <v>22.2</v>
      </c>
      <c r="H80" s="83">
        <f t="shared" ref="H80" si="30">SUM(H71:H79)</f>
        <v>21.909999999999997</v>
      </c>
      <c r="I80" s="83">
        <f t="shared" ref="I80" si="31">SUM(I71:I79)</f>
        <v>89.559999999999988</v>
      </c>
      <c r="J80" s="83">
        <f t="shared" ref="J80" si="32">SUM(J71:J79)</f>
        <v>719.06000000000006</v>
      </c>
      <c r="K80" s="25"/>
      <c r="L80" s="19">
        <v>72.95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92" t="s">
        <v>4</v>
      </c>
      <c r="D81" s="93"/>
      <c r="E81" s="31"/>
      <c r="F81" s="76">
        <f>F70+F80</f>
        <v>800</v>
      </c>
      <c r="G81" s="85">
        <f t="shared" ref="G81" si="33">G70+G80</f>
        <v>22.2</v>
      </c>
      <c r="H81" s="85">
        <f t="shared" ref="H81" si="34">H70+H80</f>
        <v>21.909999999999997</v>
      </c>
      <c r="I81" s="85">
        <f t="shared" ref="I81" si="35">I70+I80</f>
        <v>89.559999999999988</v>
      </c>
      <c r="J81" s="85">
        <f t="shared" ref="J81" si="36">J70+J80</f>
        <v>719.06000000000006</v>
      </c>
      <c r="K81" s="32"/>
      <c r="L81" s="32">
        <f>L70+L80</f>
        <v>72.95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2"/>
      <c r="F82" s="68"/>
      <c r="G82" s="56"/>
      <c r="H82" s="56"/>
      <c r="I82" s="56"/>
      <c r="J82" s="56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51"/>
      <c r="F84" s="55"/>
      <c r="G84" s="56"/>
      <c r="H84" s="56"/>
      <c r="I84" s="56"/>
      <c r="J84" s="56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51"/>
      <c r="F85" s="68"/>
      <c r="G85" s="56"/>
      <c r="H85" s="56"/>
      <c r="I85" s="56"/>
      <c r="J85" s="56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7">SUM(G82:G88)</f>
        <v>0</v>
      </c>
      <c r="H89" s="19">
        <f t="shared" ref="H89" si="38">SUM(H82:H88)</f>
        <v>0</v>
      </c>
      <c r="I89" s="19">
        <f t="shared" ref="I89" si="39">SUM(I82:I88)</f>
        <v>0</v>
      </c>
      <c r="J89" s="19">
        <f t="shared" ref="J89" si="40">SUM(J82:J88)</f>
        <v>0</v>
      </c>
      <c r="K89" s="25"/>
      <c r="L89" s="19"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53</v>
      </c>
      <c r="F90" s="55">
        <v>80</v>
      </c>
      <c r="G90" s="56">
        <v>1.7</v>
      </c>
      <c r="H90" s="56">
        <v>4.5999999999999996</v>
      </c>
      <c r="I90" s="56">
        <v>9.1</v>
      </c>
      <c r="J90" s="56">
        <v>95.2</v>
      </c>
      <c r="K90" s="58"/>
      <c r="L90" s="43">
        <v>3.89</v>
      </c>
    </row>
    <row r="91" spans="1:12" ht="26.4" x14ac:dyDescent="0.3">
      <c r="A91" s="23"/>
      <c r="B91" s="15"/>
      <c r="C91" s="11"/>
      <c r="D91" s="7" t="s">
        <v>27</v>
      </c>
      <c r="E91" s="52" t="s">
        <v>54</v>
      </c>
      <c r="F91" s="67">
        <v>250</v>
      </c>
      <c r="G91" s="57">
        <v>5.2</v>
      </c>
      <c r="H91" s="57">
        <v>6.3</v>
      </c>
      <c r="I91" s="57">
        <v>7.2</v>
      </c>
      <c r="J91" s="57">
        <v>115.3</v>
      </c>
      <c r="K91" s="59"/>
      <c r="L91" s="43">
        <v>26.5</v>
      </c>
    </row>
    <row r="92" spans="1:12" ht="14.4" x14ac:dyDescent="0.3">
      <c r="A92" s="23"/>
      <c r="B92" s="15"/>
      <c r="C92" s="11"/>
      <c r="D92" s="7" t="s">
        <v>28</v>
      </c>
      <c r="E92" s="51" t="s">
        <v>55</v>
      </c>
      <c r="F92" s="68">
        <v>90</v>
      </c>
      <c r="G92" s="56">
        <v>8.1</v>
      </c>
      <c r="H92" s="56">
        <v>7.2</v>
      </c>
      <c r="I92" s="56">
        <v>17.2</v>
      </c>
      <c r="J92" s="56">
        <v>199.7</v>
      </c>
      <c r="K92" s="58"/>
      <c r="L92" s="43">
        <v>28.8</v>
      </c>
    </row>
    <row r="93" spans="1:12" ht="14.4" x14ac:dyDescent="0.3">
      <c r="A93" s="23"/>
      <c r="B93" s="15"/>
      <c r="C93" s="11"/>
      <c r="D93" s="7" t="s">
        <v>29</v>
      </c>
      <c r="E93" s="51" t="s">
        <v>56</v>
      </c>
      <c r="F93" s="68">
        <v>150</v>
      </c>
      <c r="G93" s="56">
        <v>5.9</v>
      </c>
      <c r="H93" s="56">
        <v>4.0999999999999996</v>
      </c>
      <c r="I93" s="56">
        <v>32.799999999999997</v>
      </c>
      <c r="J93" s="56">
        <v>196.8</v>
      </c>
      <c r="K93" s="70"/>
      <c r="L93" s="43">
        <v>5.6</v>
      </c>
    </row>
    <row r="94" spans="1:12" ht="14.4" x14ac:dyDescent="0.3">
      <c r="A94" s="23"/>
      <c r="B94" s="15"/>
      <c r="C94" s="11"/>
      <c r="D94" s="7" t="s">
        <v>30</v>
      </c>
      <c r="E94" s="51" t="s">
        <v>42</v>
      </c>
      <c r="F94" s="55">
        <v>200</v>
      </c>
      <c r="G94" s="56">
        <v>0.5</v>
      </c>
      <c r="H94" s="56">
        <v>0</v>
      </c>
      <c r="I94" s="56">
        <v>19.8</v>
      </c>
      <c r="J94" s="56">
        <v>81</v>
      </c>
      <c r="K94" s="58"/>
      <c r="L94" s="43">
        <v>5</v>
      </c>
    </row>
    <row r="95" spans="1:12" ht="14.4" x14ac:dyDescent="0.3">
      <c r="A95" s="23"/>
      <c r="B95" s="15"/>
      <c r="C95" s="11"/>
      <c r="D95" s="7" t="s">
        <v>31</v>
      </c>
      <c r="E95" s="51" t="s">
        <v>50</v>
      </c>
      <c r="F95" s="55">
        <v>30</v>
      </c>
      <c r="G95" s="56">
        <v>2.2999999999999998</v>
      </c>
      <c r="H95" s="56">
        <v>0.9</v>
      </c>
      <c r="I95" s="56">
        <v>15.8</v>
      </c>
      <c r="J95" s="56">
        <v>78.48</v>
      </c>
      <c r="K95" s="51" t="s">
        <v>44</v>
      </c>
      <c r="L95" s="43">
        <v>1.5</v>
      </c>
    </row>
    <row r="96" spans="1:12" ht="14.4" x14ac:dyDescent="0.3">
      <c r="A96" s="23"/>
      <c r="B96" s="15"/>
      <c r="C96" s="11"/>
      <c r="D96" s="7" t="s">
        <v>32</v>
      </c>
      <c r="E96" s="51" t="s">
        <v>51</v>
      </c>
      <c r="F96" s="55">
        <v>40</v>
      </c>
      <c r="G96" s="56">
        <v>2.64</v>
      </c>
      <c r="H96" s="56">
        <v>0.48</v>
      </c>
      <c r="I96" s="56">
        <v>13.36</v>
      </c>
      <c r="J96" s="56">
        <v>69.599999999999994</v>
      </c>
      <c r="K96" s="51" t="s">
        <v>44</v>
      </c>
      <c r="L96" s="43">
        <v>1.5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1">SUM(G90:G98)</f>
        <v>26.34</v>
      </c>
      <c r="H99" s="19">
        <f t="shared" ref="H99" si="42">SUM(H90:H98)</f>
        <v>23.579999999999995</v>
      </c>
      <c r="I99" s="19">
        <f t="shared" ref="I99" si="43">SUM(I90:I98)</f>
        <v>115.25999999999999</v>
      </c>
      <c r="J99" s="19">
        <f t="shared" ref="J99" si="44">SUM(J90:J98)</f>
        <v>836.08</v>
      </c>
      <c r="K99" s="25"/>
      <c r="L99" s="19">
        <v>72.790000000000006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92" t="s">
        <v>4</v>
      </c>
      <c r="D100" s="93"/>
      <c r="E100" s="31"/>
      <c r="F100" s="32">
        <f>F89+F99</f>
        <v>840</v>
      </c>
      <c r="G100" s="32">
        <f t="shared" ref="G100" si="45">G89+G99</f>
        <v>26.34</v>
      </c>
      <c r="H100" s="32">
        <f t="shared" ref="H100" si="46">H89+H99</f>
        <v>23.579999999999995</v>
      </c>
      <c r="I100" s="32">
        <f t="shared" ref="I100" si="47">I89+I99</f>
        <v>115.25999999999999</v>
      </c>
      <c r="J100" s="32">
        <f t="shared" ref="J100:L100" si="48">J89+J99</f>
        <v>836.08</v>
      </c>
      <c r="K100" s="32"/>
      <c r="L100" s="32">
        <f t="shared" si="48"/>
        <v>72.790000000000006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1"/>
      <c r="F101" s="68"/>
      <c r="G101" s="56"/>
      <c r="H101" s="56"/>
      <c r="I101" s="56"/>
      <c r="J101" s="56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51"/>
      <c r="F103" s="55"/>
      <c r="G103" s="56"/>
      <c r="H103" s="56"/>
      <c r="I103" s="56"/>
      <c r="J103" s="56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52"/>
      <c r="F104" s="86"/>
      <c r="G104" s="57"/>
      <c r="H104" s="57"/>
      <c r="I104" s="57"/>
      <c r="J104" s="57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49">SUM(G101:G107)</f>
        <v>0</v>
      </c>
      <c r="H108" s="19">
        <f t="shared" si="49"/>
        <v>0</v>
      </c>
      <c r="I108" s="19">
        <f t="shared" si="49"/>
        <v>0</v>
      </c>
      <c r="J108" s="19">
        <f t="shared" si="49"/>
        <v>0</v>
      </c>
      <c r="K108" s="25"/>
      <c r="L108" s="19"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70" t="s">
        <v>85</v>
      </c>
      <c r="F109" s="55">
        <v>80</v>
      </c>
      <c r="G109" s="69">
        <v>0.6</v>
      </c>
      <c r="H109" s="56">
        <v>6.1</v>
      </c>
      <c r="I109" s="56">
        <v>4.3</v>
      </c>
      <c r="J109" s="56">
        <v>74.2</v>
      </c>
      <c r="K109" s="44">
        <v>14</v>
      </c>
      <c r="L109" s="2">
        <v>5.2</v>
      </c>
    </row>
    <row r="110" spans="1:12" ht="26.4" x14ac:dyDescent="0.3">
      <c r="A110" s="23"/>
      <c r="B110" s="15"/>
      <c r="C110" s="11"/>
      <c r="D110" s="7" t="s">
        <v>27</v>
      </c>
      <c r="E110" s="52" t="s">
        <v>58</v>
      </c>
      <c r="F110" s="67">
        <v>250</v>
      </c>
      <c r="G110" s="57">
        <v>6.4</v>
      </c>
      <c r="H110" s="57">
        <v>3.5</v>
      </c>
      <c r="I110" s="57">
        <v>23.1</v>
      </c>
      <c r="J110" s="57">
        <v>195.2</v>
      </c>
      <c r="K110" s="44"/>
      <c r="L110" s="2">
        <v>28.3</v>
      </c>
    </row>
    <row r="111" spans="1:12" ht="14.4" x14ac:dyDescent="0.3">
      <c r="A111" s="23"/>
      <c r="B111" s="15"/>
      <c r="C111" s="11"/>
      <c r="D111" s="7" t="s">
        <v>28</v>
      </c>
      <c r="E111" s="51" t="s">
        <v>59</v>
      </c>
      <c r="F111" s="68">
        <v>250</v>
      </c>
      <c r="G111" s="56">
        <v>8.4</v>
      </c>
      <c r="H111" s="56">
        <v>6.6</v>
      </c>
      <c r="I111" s="56">
        <v>6.4</v>
      </c>
      <c r="J111" s="56">
        <v>228.4</v>
      </c>
      <c r="K111" s="44"/>
      <c r="L111" s="2">
        <v>32</v>
      </c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</row>
    <row r="113" spans="1:12" ht="14.4" x14ac:dyDescent="0.3">
      <c r="A113" s="23"/>
      <c r="B113" s="15"/>
      <c r="C113" s="11"/>
      <c r="D113" s="7" t="s">
        <v>30</v>
      </c>
      <c r="E113" s="65" t="s">
        <v>60</v>
      </c>
      <c r="F113" s="66">
        <v>200</v>
      </c>
      <c r="G113" s="57">
        <v>0.6</v>
      </c>
      <c r="H113" s="57">
        <v>0.2</v>
      </c>
      <c r="I113" s="57">
        <v>15.2</v>
      </c>
      <c r="J113" s="57">
        <v>65.3</v>
      </c>
      <c r="K113" s="44"/>
      <c r="L113" s="2">
        <v>4.5999999999999996</v>
      </c>
    </row>
    <row r="114" spans="1:12" ht="14.4" x14ac:dyDescent="0.3">
      <c r="A114" s="23"/>
      <c r="B114" s="15"/>
      <c r="C114" s="11"/>
      <c r="D114" s="7" t="s">
        <v>31</v>
      </c>
      <c r="E114" s="51" t="s">
        <v>50</v>
      </c>
      <c r="F114" s="55">
        <v>40</v>
      </c>
      <c r="G114" s="56">
        <v>3</v>
      </c>
      <c r="H114" s="56">
        <v>3</v>
      </c>
      <c r="I114" s="56">
        <v>19.66</v>
      </c>
      <c r="J114" s="56">
        <v>93.73</v>
      </c>
      <c r="K114" s="44" t="s">
        <v>65</v>
      </c>
      <c r="L114" s="2">
        <v>1.5</v>
      </c>
    </row>
    <row r="115" spans="1:12" ht="14.4" x14ac:dyDescent="0.3">
      <c r="A115" s="23"/>
      <c r="B115" s="15"/>
      <c r="C115" s="11"/>
      <c r="D115" s="7" t="s">
        <v>32</v>
      </c>
      <c r="E115" s="51" t="s">
        <v>61</v>
      </c>
      <c r="F115" s="55">
        <v>30</v>
      </c>
      <c r="G115" s="56">
        <v>2</v>
      </c>
      <c r="H115" s="56">
        <v>0.4</v>
      </c>
      <c r="I115" s="56">
        <v>10</v>
      </c>
      <c r="J115" s="56">
        <v>51.2</v>
      </c>
      <c r="K115" s="44" t="s">
        <v>65</v>
      </c>
      <c r="L115" s="2">
        <v>1.5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850</v>
      </c>
      <c r="G118" s="19">
        <f t="shared" ref="G118:J118" si="50">SUM(G109:G117)</f>
        <v>21</v>
      </c>
      <c r="H118" s="19">
        <f t="shared" si="50"/>
        <v>19.799999999999997</v>
      </c>
      <c r="I118" s="19">
        <f t="shared" si="50"/>
        <v>78.66</v>
      </c>
      <c r="J118" s="19">
        <f t="shared" si="50"/>
        <v>708.03</v>
      </c>
      <c r="K118" s="25"/>
      <c r="L118" s="19">
        <v>73.099999999999994</v>
      </c>
    </row>
    <row r="119" spans="1:12" ht="15" thickBot="1" x14ac:dyDescent="0.3">
      <c r="A119" s="29">
        <f>A101</f>
        <v>2</v>
      </c>
      <c r="B119" s="30">
        <f>B101</f>
        <v>1</v>
      </c>
      <c r="C119" s="92" t="s">
        <v>4</v>
      </c>
      <c r="D119" s="93"/>
      <c r="E119" s="31"/>
      <c r="F119" s="32">
        <f>F108+F118</f>
        <v>850</v>
      </c>
      <c r="G119" s="32">
        <f t="shared" ref="G119" si="51">G108+G118</f>
        <v>21</v>
      </c>
      <c r="H119" s="32">
        <f t="shared" ref="H119" si="52">H108+H118</f>
        <v>19.799999999999997</v>
      </c>
      <c r="I119" s="32">
        <f t="shared" ref="I119" si="53">I108+I118</f>
        <v>78.66</v>
      </c>
      <c r="J119" s="32">
        <f t="shared" ref="J119:L119" si="54">J108+J118</f>
        <v>708.03</v>
      </c>
      <c r="K119" s="32"/>
      <c r="L119" s="32">
        <f t="shared" si="54"/>
        <v>73.099999999999994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/>
      <c r="E120" s="65"/>
      <c r="F120" s="40"/>
      <c r="G120" s="59"/>
      <c r="H120" s="71"/>
      <c r="I120" s="71"/>
      <c r="J120" s="71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75"/>
      <c r="H121" s="75"/>
      <c r="I121" s="75"/>
      <c r="J121" s="75"/>
      <c r="K121" s="44"/>
      <c r="L121" s="43"/>
    </row>
    <row r="122" spans="1:12" ht="14.4" x14ac:dyDescent="0.3">
      <c r="A122" s="14"/>
      <c r="B122" s="15"/>
      <c r="C122" s="11"/>
      <c r="D122" s="7"/>
      <c r="E122" s="51"/>
      <c r="F122" s="43"/>
      <c r="G122" s="53"/>
      <c r="H122" s="53"/>
      <c r="I122" s="53"/>
      <c r="J122" s="53"/>
      <c r="K122" s="44"/>
      <c r="L122" s="43"/>
    </row>
    <row r="123" spans="1:12" ht="14.4" x14ac:dyDescent="0.3">
      <c r="A123" s="14"/>
      <c r="B123" s="15"/>
      <c r="C123" s="11"/>
      <c r="D123" s="7"/>
      <c r="E123" s="51"/>
      <c r="F123" s="43"/>
      <c r="G123" s="53"/>
      <c r="H123" s="53"/>
      <c r="I123" s="53"/>
      <c r="J123" s="53"/>
      <c r="K123" s="44"/>
      <c r="L123" s="43"/>
    </row>
    <row r="124" spans="1:12" ht="14.4" x14ac:dyDescent="0.3">
      <c r="A124" s="14"/>
      <c r="B124" s="15"/>
      <c r="C124" s="11"/>
      <c r="D124" s="7"/>
      <c r="E124" s="42"/>
      <c r="F124" s="43"/>
      <c r="G124" s="75"/>
      <c r="H124" s="75"/>
      <c r="I124" s="75"/>
      <c r="J124" s="75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75"/>
      <c r="H125" s="75"/>
      <c r="I125" s="75"/>
      <c r="J125" s="75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75"/>
      <c r="H126" s="75"/>
      <c r="I126" s="75"/>
      <c r="J126" s="75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73">
        <f t="shared" ref="G127:J127" si="55">SUM(G120:G126)</f>
        <v>0</v>
      </c>
      <c r="H127" s="73">
        <f t="shared" si="55"/>
        <v>0</v>
      </c>
      <c r="I127" s="73">
        <f t="shared" si="55"/>
        <v>0</v>
      </c>
      <c r="J127" s="73">
        <f t="shared" si="55"/>
        <v>0</v>
      </c>
      <c r="K127" s="25"/>
      <c r="L127" s="19"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62</v>
      </c>
      <c r="F128" s="55">
        <v>80</v>
      </c>
      <c r="G128" s="56">
        <v>1.1000000000000001</v>
      </c>
      <c r="H128" s="56">
        <v>8</v>
      </c>
      <c r="I128" s="56">
        <v>4.8</v>
      </c>
      <c r="J128" s="56">
        <v>96.5</v>
      </c>
      <c r="K128" s="44">
        <v>23</v>
      </c>
      <c r="L128" s="43">
        <v>5.3</v>
      </c>
    </row>
    <row r="129" spans="1:12" ht="14.4" x14ac:dyDescent="0.3">
      <c r="A129" s="14"/>
      <c r="B129" s="15"/>
      <c r="C129" s="11"/>
      <c r="D129" s="7" t="s">
        <v>27</v>
      </c>
      <c r="E129" s="51" t="s">
        <v>63</v>
      </c>
      <c r="F129" s="68">
        <v>250</v>
      </c>
      <c r="G129" s="56">
        <v>5.9</v>
      </c>
      <c r="H129" s="56">
        <v>7.3</v>
      </c>
      <c r="I129" s="56">
        <v>17.02</v>
      </c>
      <c r="J129" s="56">
        <v>156.9</v>
      </c>
      <c r="K129" s="44">
        <v>96</v>
      </c>
      <c r="L129" s="43">
        <v>28</v>
      </c>
    </row>
    <row r="130" spans="1:12" ht="14.4" x14ac:dyDescent="0.3">
      <c r="A130" s="14"/>
      <c r="B130" s="15"/>
      <c r="C130" s="11"/>
      <c r="D130" s="7" t="s">
        <v>28</v>
      </c>
      <c r="E130" s="51" t="s">
        <v>64</v>
      </c>
      <c r="F130" s="68">
        <v>200</v>
      </c>
      <c r="G130" s="56">
        <v>14.3</v>
      </c>
      <c r="H130" s="56">
        <v>8.1</v>
      </c>
      <c r="I130" s="56">
        <v>37.200000000000003</v>
      </c>
      <c r="J130" s="56">
        <v>314.60000000000002</v>
      </c>
      <c r="K130" s="44">
        <v>291</v>
      </c>
      <c r="L130" s="43">
        <v>31</v>
      </c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82"/>
      <c r="H131" s="82"/>
      <c r="I131" s="82"/>
      <c r="J131" s="82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51" t="s">
        <v>42</v>
      </c>
      <c r="F132" s="55">
        <v>200</v>
      </c>
      <c r="G132" s="56">
        <v>0.5</v>
      </c>
      <c r="H132" s="56">
        <v>0</v>
      </c>
      <c r="I132" s="56">
        <v>19.8</v>
      </c>
      <c r="J132" s="56">
        <v>81</v>
      </c>
      <c r="K132" s="44"/>
      <c r="L132" s="43">
        <v>6.1</v>
      </c>
    </row>
    <row r="133" spans="1:12" ht="14.4" x14ac:dyDescent="0.3">
      <c r="A133" s="14"/>
      <c r="B133" s="15"/>
      <c r="C133" s="11"/>
      <c r="D133" s="7" t="s">
        <v>31</v>
      </c>
      <c r="E133" s="51" t="s">
        <v>50</v>
      </c>
      <c r="F133" s="55">
        <v>40</v>
      </c>
      <c r="G133" s="56">
        <v>3</v>
      </c>
      <c r="H133" s="56">
        <v>3</v>
      </c>
      <c r="I133" s="56">
        <v>19.66</v>
      </c>
      <c r="J133" s="56">
        <v>93.73</v>
      </c>
      <c r="K133" s="44" t="s">
        <v>65</v>
      </c>
      <c r="L133" s="43">
        <v>1.5</v>
      </c>
    </row>
    <row r="134" spans="1:12" ht="14.4" x14ac:dyDescent="0.3">
      <c r="A134" s="14"/>
      <c r="B134" s="15"/>
      <c r="C134" s="11"/>
      <c r="D134" s="7" t="s">
        <v>32</v>
      </c>
      <c r="E134" s="51" t="s">
        <v>61</v>
      </c>
      <c r="F134" s="55">
        <v>30</v>
      </c>
      <c r="G134" s="56">
        <v>2</v>
      </c>
      <c r="H134" s="56">
        <v>0.4</v>
      </c>
      <c r="I134" s="56">
        <v>10</v>
      </c>
      <c r="J134" s="56">
        <v>51.2</v>
      </c>
      <c r="K134" s="44" t="s">
        <v>65</v>
      </c>
      <c r="L134" s="43">
        <v>1.5</v>
      </c>
    </row>
    <row r="135" spans="1:12" ht="14.4" x14ac:dyDescent="0.3">
      <c r="A135" s="14"/>
      <c r="B135" s="15"/>
      <c r="C135" s="11"/>
      <c r="D135" s="6"/>
      <c r="E135" s="42"/>
      <c r="F135" s="43"/>
      <c r="G135" s="75"/>
      <c r="H135" s="75"/>
      <c r="I135" s="75"/>
      <c r="J135" s="75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75"/>
      <c r="H136" s="75"/>
      <c r="I136" s="75"/>
      <c r="J136" s="75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800</v>
      </c>
      <c r="G137" s="83">
        <f t="shared" ref="G137:J137" si="56">SUM(G128:G136)</f>
        <v>26.8</v>
      </c>
      <c r="H137" s="83">
        <f t="shared" si="56"/>
        <v>26.799999999999997</v>
      </c>
      <c r="I137" s="83">
        <f t="shared" si="56"/>
        <v>108.48</v>
      </c>
      <c r="J137" s="83">
        <f t="shared" si="56"/>
        <v>793.93000000000006</v>
      </c>
      <c r="K137" s="25"/>
      <c r="L137" s="19">
        <v>73.400000000000006</v>
      </c>
    </row>
    <row r="138" spans="1:12" ht="15" thickBot="1" x14ac:dyDescent="0.3">
      <c r="A138" s="33">
        <f>A120</f>
        <v>2</v>
      </c>
      <c r="B138" s="33">
        <f>B120</f>
        <v>2</v>
      </c>
      <c r="C138" s="92" t="s">
        <v>4</v>
      </c>
      <c r="D138" s="93"/>
      <c r="E138" s="31"/>
      <c r="F138" s="32">
        <f>F127+F137</f>
        <v>800</v>
      </c>
      <c r="G138" s="85">
        <f t="shared" ref="G138" si="57">G127+G137</f>
        <v>26.8</v>
      </c>
      <c r="H138" s="85">
        <f t="shared" ref="H138" si="58">H127+H137</f>
        <v>26.799999999999997</v>
      </c>
      <c r="I138" s="85">
        <f t="shared" ref="I138" si="59">I127+I137</f>
        <v>108.48</v>
      </c>
      <c r="J138" s="85">
        <f t="shared" ref="J138:L138" si="60">J127+J137</f>
        <v>793.93000000000006</v>
      </c>
      <c r="K138" s="32"/>
      <c r="L138" s="32">
        <f t="shared" si="60"/>
        <v>73.400000000000006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2"/>
      <c r="F139" s="67"/>
      <c r="G139" s="71"/>
      <c r="H139" s="71"/>
      <c r="I139" s="71"/>
      <c r="J139" s="71"/>
      <c r="K139" s="59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75"/>
      <c r="H140" s="75"/>
      <c r="I140" s="75"/>
      <c r="J140" s="75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51"/>
      <c r="F141" s="55"/>
      <c r="G141" s="53"/>
      <c r="H141" s="53"/>
      <c r="I141" s="53"/>
      <c r="J141" s="5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70"/>
      <c r="F142" s="86"/>
      <c r="G142" s="71"/>
      <c r="H142" s="71"/>
      <c r="I142" s="71"/>
      <c r="J142" s="71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75"/>
      <c r="H143" s="75"/>
      <c r="I143" s="75"/>
      <c r="J143" s="75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75"/>
      <c r="H144" s="75"/>
      <c r="I144" s="75"/>
      <c r="J144" s="75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75"/>
      <c r="H145" s="75"/>
      <c r="I145" s="75"/>
      <c r="J145" s="75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SUM(F139:F144)</f>
        <v>0</v>
      </c>
      <c r="G146" s="73">
        <f t="shared" ref="G146:J146" si="61">SUM(G139:G145)</f>
        <v>0</v>
      </c>
      <c r="H146" s="73">
        <f t="shared" si="61"/>
        <v>0</v>
      </c>
      <c r="I146" s="73">
        <f t="shared" si="61"/>
        <v>0</v>
      </c>
      <c r="J146" s="73">
        <f t="shared" si="61"/>
        <v>0</v>
      </c>
      <c r="K146" s="25"/>
      <c r="L146" s="19">
        <v>0</v>
      </c>
    </row>
    <row r="147" spans="1:12" ht="26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70" t="s">
        <v>75</v>
      </c>
      <c r="F147" s="55">
        <v>80</v>
      </c>
      <c r="G147" s="56">
        <v>1.7</v>
      </c>
      <c r="H147" s="56">
        <v>4.5999999999999996</v>
      </c>
      <c r="I147" s="56">
        <v>9.1</v>
      </c>
      <c r="J147" s="56">
        <v>95.2</v>
      </c>
      <c r="K147" s="58">
        <v>53</v>
      </c>
      <c r="L147" s="43">
        <v>5.0999999999999996</v>
      </c>
    </row>
    <row r="148" spans="1:12" ht="26.4" x14ac:dyDescent="0.3">
      <c r="A148" s="23"/>
      <c r="B148" s="15"/>
      <c r="C148" s="11"/>
      <c r="D148" s="7" t="s">
        <v>27</v>
      </c>
      <c r="E148" s="52" t="s">
        <v>40</v>
      </c>
      <c r="F148" s="66">
        <v>250</v>
      </c>
      <c r="G148" s="57">
        <v>5.6</v>
      </c>
      <c r="H148" s="57">
        <v>5.6</v>
      </c>
      <c r="I148" s="57">
        <v>10.9</v>
      </c>
      <c r="J148" s="57">
        <v>126.6</v>
      </c>
      <c r="K148" s="59">
        <v>119</v>
      </c>
      <c r="L148" s="43">
        <v>26</v>
      </c>
    </row>
    <row r="149" spans="1:12" ht="14.4" x14ac:dyDescent="0.3">
      <c r="A149" s="23"/>
      <c r="B149" s="15"/>
      <c r="C149" s="11"/>
      <c r="D149" s="7" t="s">
        <v>28</v>
      </c>
      <c r="E149" s="51" t="s">
        <v>66</v>
      </c>
      <c r="F149" s="55">
        <v>90</v>
      </c>
      <c r="G149" s="56">
        <v>9.6</v>
      </c>
      <c r="H149" s="56">
        <v>2.2999999999999998</v>
      </c>
      <c r="I149" s="56">
        <v>10.199999999999999</v>
      </c>
      <c r="J149" s="56">
        <v>112.8</v>
      </c>
      <c r="K149" s="91" t="s">
        <v>57</v>
      </c>
      <c r="L149" s="43">
        <v>27</v>
      </c>
    </row>
    <row r="150" spans="1:12" ht="14.4" x14ac:dyDescent="0.3">
      <c r="A150" s="23"/>
      <c r="B150" s="15"/>
      <c r="C150" s="11"/>
      <c r="D150" s="7" t="s">
        <v>29</v>
      </c>
      <c r="E150" s="70" t="s">
        <v>77</v>
      </c>
      <c r="F150" s="55">
        <v>150</v>
      </c>
      <c r="G150" s="56">
        <v>4.2</v>
      </c>
      <c r="H150" s="56">
        <v>4.9000000000000004</v>
      </c>
      <c r="I150" s="56">
        <v>32.799999999999997</v>
      </c>
      <c r="J150" s="56">
        <v>196.8</v>
      </c>
      <c r="K150" s="58">
        <v>234</v>
      </c>
      <c r="L150" s="43">
        <v>7.7</v>
      </c>
    </row>
    <row r="151" spans="1:12" ht="14.4" x14ac:dyDescent="0.3">
      <c r="A151" s="23"/>
      <c r="B151" s="15"/>
      <c r="C151" s="11"/>
      <c r="D151" s="7" t="s">
        <v>30</v>
      </c>
      <c r="E151" s="51" t="s">
        <v>42</v>
      </c>
      <c r="F151" s="55">
        <v>200</v>
      </c>
      <c r="G151" s="56">
        <v>0.5</v>
      </c>
      <c r="H151" s="56">
        <v>0</v>
      </c>
      <c r="I151" s="56">
        <v>19.8</v>
      </c>
      <c r="J151" s="56">
        <v>81</v>
      </c>
      <c r="K151" s="58">
        <v>349</v>
      </c>
      <c r="L151" s="43">
        <v>5</v>
      </c>
    </row>
    <row r="152" spans="1:12" ht="14.4" x14ac:dyDescent="0.3">
      <c r="A152" s="23"/>
      <c r="B152" s="15"/>
      <c r="C152" s="11"/>
      <c r="D152" s="7" t="s">
        <v>31</v>
      </c>
      <c r="E152" s="51" t="s">
        <v>50</v>
      </c>
      <c r="F152" s="55">
        <v>40</v>
      </c>
      <c r="G152" s="56">
        <v>3</v>
      </c>
      <c r="H152" s="56">
        <v>3</v>
      </c>
      <c r="I152" s="56">
        <v>19.66</v>
      </c>
      <c r="J152" s="56">
        <v>93.73</v>
      </c>
      <c r="K152" s="91" t="s">
        <v>44</v>
      </c>
      <c r="L152" s="43">
        <v>1.5</v>
      </c>
    </row>
    <row r="153" spans="1:12" ht="14.4" x14ac:dyDescent="0.3">
      <c r="A153" s="23"/>
      <c r="B153" s="15"/>
      <c r="C153" s="11"/>
      <c r="D153" s="7" t="s">
        <v>32</v>
      </c>
      <c r="E153" s="51" t="s">
        <v>61</v>
      </c>
      <c r="F153" s="55">
        <v>30</v>
      </c>
      <c r="G153" s="56">
        <v>2</v>
      </c>
      <c r="H153" s="56">
        <v>0.4</v>
      </c>
      <c r="I153" s="56">
        <v>10</v>
      </c>
      <c r="J153" s="56">
        <v>51.2</v>
      </c>
      <c r="K153" s="91" t="s">
        <v>44</v>
      </c>
      <c r="L153" s="43">
        <v>1.5</v>
      </c>
    </row>
    <row r="154" spans="1:12" ht="14.4" x14ac:dyDescent="0.3">
      <c r="A154" s="23"/>
      <c r="B154" s="15"/>
      <c r="C154" s="11"/>
      <c r="D154" s="6"/>
      <c r="E154" s="42"/>
      <c r="F154" s="43"/>
      <c r="G154" s="82"/>
      <c r="H154" s="82"/>
      <c r="I154" s="82"/>
      <c r="J154" s="82"/>
      <c r="K154" s="89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82"/>
      <c r="H155" s="82"/>
      <c r="I155" s="82"/>
      <c r="J155" s="82"/>
      <c r="K155" s="89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840</v>
      </c>
      <c r="G156" s="83">
        <f t="shared" ref="G156:J156" si="62">SUM(G147:G155)</f>
        <v>26.599999999999998</v>
      </c>
      <c r="H156" s="83">
        <f t="shared" si="62"/>
        <v>20.799999999999997</v>
      </c>
      <c r="I156" s="83">
        <f t="shared" si="62"/>
        <v>112.46</v>
      </c>
      <c r="J156" s="83">
        <f t="shared" si="62"/>
        <v>757.33000000000015</v>
      </c>
      <c r="K156" s="90"/>
      <c r="L156" s="19">
        <v>73.8</v>
      </c>
    </row>
    <row r="157" spans="1:12" ht="15" thickBot="1" x14ac:dyDescent="0.3">
      <c r="A157" s="29">
        <f>A139</f>
        <v>2</v>
      </c>
      <c r="B157" s="30">
        <f>B139</f>
        <v>3</v>
      </c>
      <c r="C157" s="92" t="s">
        <v>4</v>
      </c>
      <c r="D157" s="93"/>
      <c r="E157" s="31"/>
      <c r="F157" s="32">
        <f>F146+F156</f>
        <v>840</v>
      </c>
      <c r="G157" s="85">
        <f t="shared" ref="G157" si="63">G146+G156</f>
        <v>26.599999999999998</v>
      </c>
      <c r="H157" s="85">
        <f t="shared" ref="H157" si="64">H146+H156</f>
        <v>20.799999999999997</v>
      </c>
      <c r="I157" s="85">
        <f t="shared" ref="I157" si="65">I146+I156</f>
        <v>112.46</v>
      </c>
      <c r="J157" s="85">
        <f t="shared" ref="J157:L157" si="66">J146+J156</f>
        <v>757.33000000000015</v>
      </c>
      <c r="K157" s="85"/>
      <c r="L157" s="32">
        <f t="shared" si="66"/>
        <v>73.8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70"/>
      <c r="F158" s="68"/>
      <c r="G158" s="53"/>
      <c r="H158" s="53"/>
      <c r="I158" s="53"/>
      <c r="J158" s="53"/>
      <c r="K158" s="58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75"/>
      <c r="H159" s="75"/>
      <c r="I159" s="75"/>
      <c r="J159" s="75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51"/>
      <c r="F160" s="55"/>
      <c r="G160" s="53"/>
      <c r="H160" s="53"/>
      <c r="I160" s="53"/>
      <c r="J160" s="5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51"/>
      <c r="F161" s="68"/>
      <c r="G161" s="53"/>
      <c r="H161" s="53"/>
      <c r="I161" s="53"/>
      <c r="J161" s="53"/>
      <c r="K161" s="58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75"/>
      <c r="H162" s="75"/>
      <c r="I162" s="75"/>
      <c r="J162" s="75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75"/>
      <c r="H163" s="75"/>
      <c r="I163" s="75"/>
      <c r="J163" s="75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75"/>
      <c r="H164" s="75"/>
      <c r="I164" s="75"/>
      <c r="J164" s="75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73">
        <f t="shared" ref="G165:J165" si="67">SUM(G158:G164)</f>
        <v>0</v>
      </c>
      <c r="H165" s="73">
        <f t="shared" si="67"/>
        <v>0</v>
      </c>
      <c r="I165" s="73">
        <f t="shared" si="67"/>
        <v>0</v>
      </c>
      <c r="J165" s="73">
        <f t="shared" si="67"/>
        <v>0</v>
      </c>
      <c r="K165" s="25"/>
      <c r="L165" s="19"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67</v>
      </c>
      <c r="F166" s="55">
        <v>80</v>
      </c>
      <c r="G166" s="56">
        <v>0.7</v>
      </c>
      <c r="H166" s="56">
        <v>2.11</v>
      </c>
      <c r="I166" s="56">
        <v>8.6999999999999993</v>
      </c>
      <c r="J166" s="56">
        <v>58.2</v>
      </c>
      <c r="K166" s="58">
        <v>73</v>
      </c>
      <c r="L166" s="43">
        <v>6.08</v>
      </c>
    </row>
    <row r="167" spans="1:12" ht="26.4" x14ac:dyDescent="0.3">
      <c r="A167" s="23"/>
      <c r="B167" s="15"/>
      <c r="C167" s="11"/>
      <c r="D167" s="7" t="s">
        <v>27</v>
      </c>
      <c r="E167" s="52" t="s">
        <v>68</v>
      </c>
      <c r="F167" s="54">
        <v>260</v>
      </c>
      <c r="G167" s="57">
        <v>2.12</v>
      </c>
      <c r="H167" s="57">
        <v>5.32</v>
      </c>
      <c r="I167" s="57">
        <v>12.1</v>
      </c>
      <c r="J167" s="57">
        <v>112.8</v>
      </c>
      <c r="K167" s="59">
        <v>82</v>
      </c>
      <c r="L167" s="43">
        <v>25</v>
      </c>
    </row>
    <row r="168" spans="1:12" ht="14.4" x14ac:dyDescent="0.3">
      <c r="A168" s="23"/>
      <c r="B168" s="15"/>
      <c r="C168" s="11"/>
      <c r="D168" s="7" t="s">
        <v>28</v>
      </c>
      <c r="E168" s="51" t="s">
        <v>70</v>
      </c>
      <c r="F168" s="43">
        <v>90</v>
      </c>
      <c r="G168" s="56">
        <v>15.7</v>
      </c>
      <c r="H168" s="56">
        <v>15.7</v>
      </c>
      <c r="I168" s="56">
        <v>14.9</v>
      </c>
      <c r="J168" s="56">
        <v>265.60000000000002</v>
      </c>
      <c r="K168" s="58">
        <v>268</v>
      </c>
      <c r="L168" s="43">
        <v>27</v>
      </c>
    </row>
    <row r="169" spans="1:12" ht="26.4" x14ac:dyDescent="0.3">
      <c r="A169" s="23"/>
      <c r="B169" s="15"/>
      <c r="C169" s="11"/>
      <c r="D169" s="7" t="s">
        <v>29</v>
      </c>
      <c r="E169" s="52" t="s">
        <v>69</v>
      </c>
      <c r="F169" s="43">
        <v>150</v>
      </c>
      <c r="G169" s="57">
        <v>5.9</v>
      </c>
      <c r="H169" s="57">
        <v>1.4</v>
      </c>
      <c r="I169" s="57">
        <v>36</v>
      </c>
      <c r="J169" s="57">
        <v>153.69999999999999</v>
      </c>
      <c r="K169" s="59">
        <v>302</v>
      </c>
      <c r="L169" s="43">
        <v>6.9</v>
      </c>
    </row>
    <row r="170" spans="1:12" ht="14.4" x14ac:dyDescent="0.3">
      <c r="A170" s="23"/>
      <c r="B170" s="15"/>
      <c r="C170" s="11"/>
      <c r="D170" s="7" t="s">
        <v>30</v>
      </c>
      <c r="E170" s="51" t="s">
        <v>42</v>
      </c>
      <c r="F170" s="55">
        <v>200</v>
      </c>
      <c r="G170" s="56">
        <v>0.5</v>
      </c>
      <c r="H170" s="56">
        <v>0</v>
      </c>
      <c r="I170" s="56">
        <v>19.8</v>
      </c>
      <c r="J170" s="56">
        <v>81</v>
      </c>
      <c r="K170" s="58">
        <v>349</v>
      </c>
      <c r="L170" s="43">
        <v>5</v>
      </c>
    </row>
    <row r="171" spans="1:12" ht="14.4" x14ac:dyDescent="0.3">
      <c r="A171" s="23"/>
      <c r="B171" s="15"/>
      <c r="C171" s="11"/>
      <c r="D171" s="7" t="s">
        <v>31</v>
      </c>
      <c r="E171" s="51" t="s">
        <v>50</v>
      </c>
      <c r="F171" s="55">
        <v>40</v>
      </c>
      <c r="G171" s="56">
        <v>3</v>
      </c>
      <c r="H171" s="56">
        <v>3</v>
      </c>
      <c r="I171" s="56">
        <v>19.66</v>
      </c>
      <c r="J171" s="56">
        <v>93.73</v>
      </c>
      <c r="K171" s="51" t="s">
        <v>44</v>
      </c>
      <c r="L171" s="43">
        <v>1.5</v>
      </c>
    </row>
    <row r="172" spans="1:12" ht="14.4" x14ac:dyDescent="0.3">
      <c r="A172" s="23"/>
      <c r="B172" s="15"/>
      <c r="C172" s="11"/>
      <c r="D172" s="7" t="s">
        <v>32</v>
      </c>
      <c r="E172" s="51" t="s">
        <v>61</v>
      </c>
      <c r="F172" s="55">
        <v>30</v>
      </c>
      <c r="G172" s="56">
        <v>2</v>
      </c>
      <c r="H172" s="56">
        <v>0.4</v>
      </c>
      <c r="I172" s="56">
        <v>10</v>
      </c>
      <c r="J172" s="56">
        <v>51.2</v>
      </c>
      <c r="K172" s="51" t="s">
        <v>44</v>
      </c>
      <c r="L172" s="43">
        <v>1.5</v>
      </c>
    </row>
    <row r="173" spans="1:12" ht="14.4" x14ac:dyDescent="0.3">
      <c r="A173" s="23"/>
      <c r="B173" s="15"/>
      <c r="C173" s="11"/>
      <c r="D173" s="6"/>
      <c r="E173" s="42"/>
      <c r="F173" s="43"/>
      <c r="G173" s="82"/>
      <c r="H173" s="82"/>
      <c r="I173" s="82"/>
      <c r="J173" s="82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82"/>
      <c r="H174" s="82"/>
      <c r="I174" s="82"/>
      <c r="J174" s="82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850</v>
      </c>
      <c r="G175" s="83">
        <f t="shared" ref="G175:I175" si="68">SUM(G166:G174)</f>
        <v>29.92</v>
      </c>
      <c r="H175" s="83">
        <f t="shared" si="68"/>
        <v>27.929999999999996</v>
      </c>
      <c r="I175" s="83">
        <f t="shared" si="68"/>
        <v>121.15999999999998</v>
      </c>
      <c r="J175" s="83">
        <f>SUM(J166:J174)</f>
        <v>816.23</v>
      </c>
      <c r="K175" s="25"/>
      <c r="L175" s="19">
        <v>72.98</v>
      </c>
    </row>
    <row r="176" spans="1:12" ht="15" thickBot="1" x14ac:dyDescent="0.3">
      <c r="A176" s="29">
        <f>A158</f>
        <v>2</v>
      </c>
      <c r="B176" s="30">
        <f>B158</f>
        <v>4</v>
      </c>
      <c r="C176" s="92" t="s">
        <v>4</v>
      </c>
      <c r="D176" s="93"/>
      <c r="E176" s="31"/>
      <c r="F176" s="32">
        <f>F165+F175</f>
        <v>850</v>
      </c>
      <c r="G176" s="85">
        <f t="shared" ref="G176" si="69">G165+G175</f>
        <v>29.92</v>
      </c>
      <c r="H176" s="85">
        <f t="shared" ref="H176" si="70">H165+H175</f>
        <v>27.929999999999996</v>
      </c>
      <c r="I176" s="85">
        <f t="shared" ref="I176" si="71">I165+I175</f>
        <v>121.15999999999998</v>
      </c>
      <c r="J176" s="85">
        <f t="shared" ref="J176:L176" si="72">J165+J175</f>
        <v>816.23</v>
      </c>
      <c r="K176" s="32"/>
      <c r="L176" s="32">
        <f t="shared" si="72"/>
        <v>72.98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1"/>
      <c r="F177" s="51"/>
      <c r="G177" s="53"/>
      <c r="H177" s="53"/>
      <c r="I177" s="53"/>
      <c r="J177" s="53"/>
      <c r="K177" s="58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75"/>
      <c r="H178" s="75"/>
      <c r="I178" s="75"/>
      <c r="J178" s="75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51"/>
      <c r="F179" s="55"/>
      <c r="G179" s="53"/>
      <c r="H179" s="53"/>
      <c r="I179" s="53"/>
      <c r="J179" s="53"/>
      <c r="K179" s="58"/>
      <c r="L179" s="43"/>
    </row>
    <row r="180" spans="1:12" ht="14.4" x14ac:dyDescent="0.3">
      <c r="A180" s="23"/>
      <c r="B180" s="15"/>
      <c r="C180" s="11"/>
      <c r="D180" s="7" t="s">
        <v>23</v>
      </c>
      <c r="E180" s="52"/>
      <c r="F180" s="72"/>
      <c r="G180" s="71"/>
      <c r="H180" s="71"/>
      <c r="I180" s="71"/>
      <c r="J180" s="71"/>
      <c r="K180" s="59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75"/>
      <c r="H181" s="75"/>
      <c r="I181" s="75"/>
      <c r="J181" s="75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75"/>
      <c r="H182" s="75"/>
      <c r="I182" s="75"/>
      <c r="J182" s="75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75"/>
      <c r="H183" s="75"/>
      <c r="I183" s="75"/>
      <c r="J183" s="75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73">
        <f t="shared" ref="G184:J184" si="73">SUM(G177:G183)</f>
        <v>0</v>
      </c>
      <c r="H184" s="73">
        <f t="shared" si="73"/>
        <v>0</v>
      </c>
      <c r="I184" s="73">
        <f t="shared" si="73"/>
        <v>0</v>
      </c>
      <c r="J184" s="73">
        <f t="shared" si="73"/>
        <v>0</v>
      </c>
      <c r="K184" s="25"/>
      <c r="L184" s="19"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43</v>
      </c>
      <c r="F185" s="53">
        <v>80</v>
      </c>
      <c r="G185" s="56">
        <v>0.6</v>
      </c>
      <c r="H185" s="56">
        <v>6.1</v>
      </c>
      <c r="I185" s="56">
        <v>4.3</v>
      </c>
      <c r="J185" s="56">
        <v>74.2</v>
      </c>
      <c r="K185" s="58">
        <v>53</v>
      </c>
      <c r="L185" s="43">
        <v>4.8</v>
      </c>
    </row>
    <row r="186" spans="1:12" ht="26.4" x14ac:dyDescent="0.3">
      <c r="A186" s="23"/>
      <c r="B186" s="15"/>
      <c r="C186" s="11"/>
      <c r="D186" s="7" t="s">
        <v>27</v>
      </c>
      <c r="E186" s="52" t="s">
        <v>71</v>
      </c>
      <c r="F186" s="67">
        <v>275</v>
      </c>
      <c r="G186" s="57">
        <v>6.2</v>
      </c>
      <c r="H186" s="57">
        <v>5.57</v>
      </c>
      <c r="I186" s="57">
        <v>17.399999999999999</v>
      </c>
      <c r="J186" s="57">
        <v>181</v>
      </c>
      <c r="K186" s="65" t="s">
        <v>73</v>
      </c>
      <c r="L186" s="43">
        <v>25</v>
      </c>
    </row>
    <row r="187" spans="1:12" ht="14.4" x14ac:dyDescent="0.3">
      <c r="A187" s="23"/>
      <c r="B187" s="15"/>
      <c r="C187" s="11"/>
      <c r="D187" s="7" t="s">
        <v>28</v>
      </c>
      <c r="E187" s="70" t="s">
        <v>78</v>
      </c>
      <c r="F187" s="55">
        <v>90</v>
      </c>
      <c r="G187" s="56">
        <v>8.1</v>
      </c>
      <c r="H187" s="56">
        <v>1.9</v>
      </c>
      <c r="I187" s="56">
        <v>0.9</v>
      </c>
      <c r="J187" s="56">
        <v>123.8</v>
      </c>
      <c r="K187" s="58">
        <v>293</v>
      </c>
      <c r="L187" s="43">
        <v>25</v>
      </c>
    </row>
    <row r="188" spans="1:12" ht="14.4" x14ac:dyDescent="0.3">
      <c r="A188" s="23"/>
      <c r="B188" s="15"/>
      <c r="C188" s="11"/>
      <c r="D188" s="7" t="s">
        <v>29</v>
      </c>
      <c r="E188" s="51" t="s">
        <v>72</v>
      </c>
      <c r="F188" s="55">
        <v>150</v>
      </c>
      <c r="G188" s="56">
        <v>2.1</v>
      </c>
      <c r="H188" s="56">
        <v>6.7</v>
      </c>
      <c r="I188" s="56">
        <v>25.2</v>
      </c>
      <c r="J188" s="56">
        <v>133.4</v>
      </c>
      <c r="K188" s="58">
        <v>143</v>
      </c>
      <c r="L188" s="43">
        <v>11</v>
      </c>
    </row>
    <row r="189" spans="1:12" ht="14.4" x14ac:dyDescent="0.3">
      <c r="A189" s="23"/>
      <c r="B189" s="15"/>
      <c r="C189" s="11"/>
      <c r="D189" s="7" t="s">
        <v>30</v>
      </c>
      <c r="E189" s="51" t="s">
        <v>60</v>
      </c>
      <c r="F189" s="55">
        <v>200</v>
      </c>
      <c r="G189" s="56">
        <v>0.6</v>
      </c>
      <c r="H189" s="56">
        <v>0.2</v>
      </c>
      <c r="I189" s="56">
        <v>15.2</v>
      </c>
      <c r="J189" s="56">
        <v>65.3</v>
      </c>
      <c r="K189" s="58">
        <v>388</v>
      </c>
      <c r="L189" s="43">
        <v>4</v>
      </c>
    </row>
    <row r="190" spans="1:12" ht="14.4" x14ac:dyDescent="0.3">
      <c r="A190" s="23"/>
      <c r="B190" s="15"/>
      <c r="C190" s="11"/>
      <c r="D190" s="7" t="s">
        <v>31</v>
      </c>
      <c r="E190" s="51" t="s">
        <v>50</v>
      </c>
      <c r="F190" s="55">
        <v>40</v>
      </c>
      <c r="G190" s="56">
        <v>3</v>
      </c>
      <c r="H190" s="56">
        <v>3</v>
      </c>
      <c r="I190" s="56">
        <v>19.66</v>
      </c>
      <c r="J190" s="56">
        <v>93.73</v>
      </c>
      <c r="K190" s="51" t="s">
        <v>44</v>
      </c>
      <c r="L190" s="43">
        <v>1.5</v>
      </c>
    </row>
    <row r="191" spans="1:12" ht="14.4" x14ac:dyDescent="0.3">
      <c r="A191" s="23"/>
      <c r="B191" s="15"/>
      <c r="C191" s="11"/>
      <c r="D191" s="7" t="s">
        <v>32</v>
      </c>
      <c r="E191" s="51" t="s">
        <v>61</v>
      </c>
      <c r="F191" s="55">
        <v>30</v>
      </c>
      <c r="G191" s="56">
        <v>2</v>
      </c>
      <c r="H191" s="56">
        <v>0.4</v>
      </c>
      <c r="I191" s="56">
        <v>10</v>
      </c>
      <c r="J191" s="56">
        <v>51.2</v>
      </c>
      <c r="K191" s="51" t="s">
        <v>44</v>
      </c>
      <c r="L191" s="43">
        <v>1.5</v>
      </c>
    </row>
    <row r="192" spans="1:12" ht="14.4" x14ac:dyDescent="0.3">
      <c r="A192" s="23"/>
      <c r="B192" s="15"/>
      <c r="C192" s="11"/>
      <c r="D192" s="6"/>
      <c r="E192" s="42"/>
      <c r="F192" s="43"/>
      <c r="G192" s="82"/>
      <c r="H192" s="82"/>
      <c r="I192" s="82"/>
      <c r="J192" s="82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82"/>
      <c r="H193" s="82"/>
      <c r="I193" s="82"/>
      <c r="J193" s="82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865</v>
      </c>
      <c r="G194" s="83">
        <f t="shared" ref="G194:J194" si="74">SUM(G185:G193)</f>
        <v>22.6</v>
      </c>
      <c r="H194" s="83">
        <f t="shared" si="74"/>
        <v>23.869999999999997</v>
      </c>
      <c r="I194" s="83">
        <f t="shared" si="74"/>
        <v>92.66</v>
      </c>
      <c r="J194" s="83">
        <f t="shared" si="74"/>
        <v>722.63</v>
      </c>
      <c r="K194" s="25"/>
      <c r="L194" s="19">
        <v>72.8</v>
      </c>
    </row>
    <row r="195" spans="1:12" ht="15" thickBot="1" x14ac:dyDescent="0.3">
      <c r="A195" s="29">
        <f>A177</f>
        <v>2</v>
      </c>
      <c r="B195" s="30">
        <f>B177</f>
        <v>5</v>
      </c>
      <c r="C195" s="92" t="s">
        <v>4</v>
      </c>
      <c r="D195" s="93"/>
      <c r="E195" s="31"/>
      <c r="F195" s="32">
        <f>F184+F194</f>
        <v>865</v>
      </c>
      <c r="G195" s="85">
        <f t="shared" ref="G195" si="75">G184+G194</f>
        <v>22.6</v>
      </c>
      <c r="H195" s="85">
        <f t="shared" ref="H195" si="76">H184+H194</f>
        <v>23.869999999999997</v>
      </c>
      <c r="I195" s="85">
        <f t="shared" ref="I195" si="77">I184+I194</f>
        <v>92.66</v>
      </c>
      <c r="J195" s="85">
        <f t="shared" ref="J195:L195" si="78">J184+J194</f>
        <v>722.63</v>
      </c>
      <c r="K195" s="32"/>
      <c r="L195" s="32">
        <f t="shared" si="78"/>
        <v>72.8</v>
      </c>
    </row>
    <row r="196" spans="1:12" ht="13.8" thickBot="1" x14ac:dyDescent="0.3">
      <c r="A196" s="27"/>
      <c r="B196" s="28"/>
      <c r="C196" s="94" t="s">
        <v>5</v>
      </c>
      <c r="D196" s="94"/>
      <c r="E196" s="94"/>
      <c r="F196" s="34">
        <f>(F24+F43+F62+F81+F100+F119+F138+F157+F176+F195)/(IF(F24=0,0,1)+IF(F43=0,0,1)+IF(F62=0,0,1)+IF(F81=0,0,1)+IF(F100=0,0,1)+IF(F119=0,0,1)+IF(F138=0,0,1)+IF(F157=0,0,1)+IF(F176=0,0,1)+IF(F195=0,0,1))</f>
        <v>838.5</v>
      </c>
      <c r="G196" s="34">
        <f t="shared" ref="G196:J196" si="79">(G24+G43+G62+G81+G100+G119+G138+G157+G176+G195)/(IF(G24=0,0,1)+IF(G43=0,0,1)+IF(G62=0,0,1)+IF(G81=0,0,1)+IF(G100=0,0,1)+IF(G119=0,0,1)+IF(G138=0,0,1)+IF(G157=0,0,1)+IF(G176=0,0,1)+IF(G195=0,0,1))</f>
        <v>25.326000000000001</v>
      </c>
      <c r="H196" s="34">
        <f t="shared" si="79"/>
        <v>23.892000000000003</v>
      </c>
      <c r="I196" s="34">
        <f t="shared" si="79"/>
        <v>103.2</v>
      </c>
      <c r="J196" s="34">
        <f t="shared" si="79"/>
        <v>769.76400000000001</v>
      </c>
      <c r="K196" s="34"/>
      <c r="L196" s="34">
        <f t="shared" ref="L196" si="80">(L24+L43+L62+L81+L100+L119+L138+L157+L176+L195)/(IF(L24=0,0,1)+IF(L43=0,0,1)+IF(L62=0,0,1)+IF(L81=0,0,1)+IF(L100=0,0,1)+IF(L119=0,0,1)+IF(L138=0,0,1)+IF(L157=0,0,1)+IF(L176=0,0,1)+IF(L195=0,0,1))</f>
        <v>73.466999999999999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~</cp:lastModifiedBy>
  <cp:lastPrinted>2024-12-18T09:57:09Z</cp:lastPrinted>
  <dcterms:created xsi:type="dcterms:W3CDTF">2022-05-16T14:23:56Z</dcterms:created>
  <dcterms:modified xsi:type="dcterms:W3CDTF">2025-01-17T12:33:54Z</dcterms:modified>
</cp:coreProperties>
</file>